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<sst xmlns="http://schemas.openxmlformats.org/spreadsheetml/2006/main" count="37" uniqueCount="33">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</sst>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1" t="s">
        <v>24</v>
      </c>
      <c r="F62" s="11"/>
      <c r="G62" s="11"/>
      <c r="K62">
        <v>2013</v>
      </c>
      <c r="L62" s="10">
        <f ca="1">NORMINV(O62,C$63,E$63)</f>
        <v>54.49878717899017</v>
      </c>
      <c r="M62" s="10"/>
      <c r="N62" s="10"/>
      <c r="O62">
        <f ca="1">RAND()</f>
        <v>0.74301413045009801</v>
      </c>
      <c r="R62" s="6">
        <v>2013</v>
      </c>
      <c r="S62" s="10">
        <f ca="1">IF(AND(Q27&lt;(E18+L62),(E18+L62)&lt;K27),E18,IF((E18+L62)&lt;=Q27,Q27-L62,IF(AND(L62&lt;K27,(E18+L62)&gt;K27),K27-L62,IF(L62&gt;=K27,0,))))</f>
        <v>38.450545863918194</v>
      </c>
      <c r="T62" s="10"/>
      <c r="U62" s="10"/>
    </row>
    <row r="63" spans="1:21" x14ac:dyDescent="0.25">
      <c r="A63" s="2">
        <v>51.02</v>
      </c>
      <c r="C63" s="12">
        <f>AVERAGE(C3,C8789,C17551,C26313,C35075)</f>
        <v>47.10835194874911</v>
      </c>
      <c r="D63" s="13"/>
      <c r="E63" s="14">
        <f>STDEVA(C3,C8789,C17551,C26313,C35075)</f>
        <v>11.323459796592354</v>
      </c>
      <c r="F63" s="15"/>
      <c r="G63" s="13"/>
      <c r="K63">
        <v>2014</v>
      </c>
      <c r="L63" s="10">
        <f t="shared" ref="L63:L81" ca="1" si="4">NORMINV(O63,C$63,E$63)</f>
        <v>52.936710438009705</v>
      </c>
      <c r="M63" s="10"/>
      <c r="N63" s="10"/>
      <c r="O63">
        <f t="shared" ref="O63:O81" ca="1" si="5">RAND()</f>
        <v>0.69662402474091867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25.457651139763094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45.710335583814874</v>
      </c>
      <c r="M64" s="10"/>
      <c r="N64" s="10"/>
      <c r="O64">
        <f t="shared" ca="1" si="5"/>
        <v>0.45087065379076441</v>
      </c>
      <c r="R64" s="6">
        <f t="shared" ref="R64:R81" si="7">R63+1</f>
        <v>2015</v>
      </c>
      <c r="S64" s="10">
        <f t="shared" ca="1" si="6"/>
        <v>33.088329375428621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58.418223213253491</v>
      </c>
      <c r="M65" s="10"/>
      <c r="N65" s="10"/>
      <c r="O65">
        <f t="shared" ca="1" si="5"/>
        <v>0.84105419884318167</v>
      </c>
      <c r="R65" s="6">
        <f t="shared" si="7"/>
        <v>2016</v>
      </c>
      <c r="S65" s="10">
        <f t="shared" ca="1" si="6"/>
        <v>20.786830242014595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45.916598518659825</v>
      </c>
      <c r="M66" s="10"/>
      <c r="N66" s="10"/>
      <c r="O66">
        <f t="shared" ca="1" si="5"/>
        <v>0.45809014484726818</v>
      </c>
      <c r="R66" s="6">
        <f t="shared" si="7"/>
        <v>2017</v>
      </c>
      <c r="S66" s="10">
        <f t="shared" ca="1" si="6"/>
        <v>33.696939300751765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46.7594654120645</v>
      </c>
      <c r="M67" s="10"/>
      <c r="N67" s="10"/>
      <c r="O67">
        <f t="shared" ca="1" si="5"/>
        <v>0.48771015446126897</v>
      </c>
      <c r="R67" s="6">
        <f t="shared" si="7"/>
        <v>2018</v>
      </c>
      <c r="S67" s="10">
        <f t="shared" ca="1" si="6"/>
        <v>33.264663448633911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54.720522032700799</v>
      </c>
      <c r="M68" s="10"/>
      <c r="N68" s="10"/>
      <c r="O68">
        <f t="shared" ca="1" si="5"/>
        <v>0.74928699844511237</v>
      </c>
      <c r="R68" s="6">
        <f t="shared" si="7"/>
        <v>2019</v>
      </c>
      <c r="S68" s="10">
        <f t="shared" ca="1" si="6"/>
        <v>25.716315411197556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39.953724990567899</v>
      </c>
      <c r="M69" s="10"/>
      <c r="N69" s="10"/>
      <c r="O69">
        <f t="shared" ca="1" si="5"/>
        <v>0.26374536677083593</v>
      </c>
      <c r="R69" s="6">
        <f t="shared" si="7"/>
        <v>2020</v>
      </c>
      <c r="S69" s="10">
        <f t="shared" ca="1" si="6"/>
        <v>40.897949499246231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49.891377870717939</v>
      </c>
      <c r="M70" s="10"/>
      <c r="N70" s="10"/>
      <c r="O70">
        <f t="shared" ca="1" si="5"/>
        <v>0.59707188321685267</v>
      </c>
      <c r="R70" s="6">
        <f t="shared" si="7"/>
        <v>2021</v>
      </c>
      <c r="S70" s="10">
        <f t="shared" ca="1" si="6"/>
        <v>31.377273104852385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62.670807966349507</v>
      </c>
      <c r="M71" s="10"/>
      <c r="N71" s="10"/>
      <c r="O71">
        <f t="shared" ca="1" si="5"/>
        <v>0.91533428367434422</v>
      </c>
      <c r="R71" s="6">
        <f t="shared" si="7"/>
        <v>2022</v>
      </c>
      <c r="S71" s="10">
        <f t="shared" ca="1" si="6"/>
        <v>19.016969968554342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63.43742615278002</v>
      </c>
      <c r="M72" s="10"/>
      <c r="N72" s="10"/>
      <c r="O72">
        <f t="shared" ca="1" si="5"/>
        <v>0.92535684964012954</v>
      </c>
      <c r="R72" s="6">
        <f t="shared" si="7"/>
        <v>2023</v>
      </c>
      <c r="S72" s="10">
        <f t="shared" ca="1" si="6"/>
        <v>18.671640305675922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45.886949006378202</v>
      </c>
      <c r="M73" s="10"/>
      <c r="N73" s="10"/>
      <c r="O73">
        <f t="shared" ca="1" si="5"/>
        <v>0.45705146227835991</v>
      </c>
      <c r="R73" s="6">
        <f t="shared" si="7"/>
        <v>2024</v>
      </c>
      <c r="S73" s="10">
        <f t="shared" ca="1" si="6"/>
        <v>36.645578687687419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56.713266756430585</v>
      </c>
      <c r="M74" s="10"/>
      <c r="N74" s="10"/>
      <c r="O74">
        <f t="shared" ca="1" si="5"/>
        <v>0.80184545935215568</v>
      </c>
      <c r="R74" s="6">
        <f t="shared" si="7"/>
        <v>2025</v>
      </c>
      <c r="S74" s="10">
        <f t="shared" ca="1" si="6"/>
        <v>26.244906090634089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43.248922089355766</v>
      </c>
      <c r="M75" s="10"/>
      <c r="N75" s="10"/>
      <c r="O75">
        <f t="shared" ca="1" si="5"/>
        <v>0.36661395196869329</v>
      </c>
      <c r="R75" s="6">
        <f t="shared" si="7"/>
        <v>2026</v>
      </c>
      <c r="S75" s="10">
        <f t="shared" ca="1" si="6"/>
        <v>40.137091091218416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49.348494957222073</v>
      </c>
      <c r="M76" s="10"/>
      <c r="N76" s="10"/>
      <c r="O76">
        <f t="shared" ca="1" si="5"/>
        <v>0.5784117564274005</v>
      </c>
      <c r="R76" s="6">
        <f t="shared" si="7"/>
        <v>2027</v>
      </c>
      <c r="S76" s="10">
        <f t="shared" ca="1" si="6"/>
        <v>34.467565058580433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45.564871765327219</v>
      </c>
      <c r="M77" s="10"/>
      <c r="N77" s="10"/>
      <c r="O77">
        <f t="shared" ca="1" si="5"/>
        <v>0.44578882921380503</v>
      </c>
      <c r="R77" s="6">
        <f t="shared" si="7"/>
        <v>2028</v>
      </c>
      <c r="S77" s="10">
        <f t="shared" ca="1" si="6"/>
        <v>38.683452967017708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44.239026442231875</v>
      </c>
      <c r="M78" s="10"/>
      <c r="N78" s="10"/>
      <c r="O78">
        <f t="shared" ca="1" si="5"/>
        <v>0.39998090146954446</v>
      </c>
      <c r="R78" s="6">
        <f t="shared" si="7"/>
        <v>2029</v>
      </c>
      <c r="S78" s="10">
        <f t="shared" ca="1" si="6"/>
        <v>40.443792326252833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36.673527066042055</v>
      </c>
      <c r="M79" s="10"/>
      <c r="N79" s="10"/>
      <c r="O79">
        <f t="shared" ca="1" si="5"/>
        <v>0.17838880601562535</v>
      </c>
      <c r="R79" s="6">
        <f t="shared" si="7"/>
        <v>2030</v>
      </c>
      <c r="S79" s="10">
        <f t="shared" ca="1" si="6"/>
        <v>48.44602655545377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66.504590921599458</v>
      </c>
      <c r="M80" s="10"/>
      <c r="N80" s="10"/>
      <c r="O80">
        <f t="shared" ca="1" si="5"/>
        <v>0.95663684384461001</v>
      </c>
      <c r="R80" s="6">
        <f t="shared" si="7"/>
        <v>2031</v>
      </c>
      <c r="S80" s="10">
        <f t="shared" ca="1" si="6"/>
        <v>19.05394992634767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59.388623679850809</v>
      </c>
      <c r="M81" s="10"/>
      <c r="N81" s="10"/>
      <c r="O81">
        <f t="shared" ca="1" si="5"/>
        <v>0.86092801697431753</v>
      </c>
      <c r="R81" s="6">
        <f t="shared" si="7"/>
        <v>2032</v>
      </c>
      <c r="S81" s="10">
        <f t="shared" ca="1" si="6"/>
        <v>26.611168384157395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C2:E2"/>
    <mergeCell ref="J2:O2"/>
    <mergeCell ref="Q2:V2"/>
    <mergeCell ref="C3:E3"/>
    <mergeCell ref="C6:F6"/>
    <mergeCell ref="C7:F7"/>
    <mergeCell ref="E19:G19"/>
    <mergeCell ref="K19:N19"/>
    <mergeCell ref="Q19:T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2013-11-27T17:30:02Z</dcterms:modified>
</cp:coreProperties>
</file>