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<sst xmlns="http://schemas.openxmlformats.org/spreadsheetml/2006/main" count="37" uniqueCount="33">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</sst>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5" t="s">
        <v>24</v>
      </c>
      <c r="F62" s="15"/>
      <c r="G62" s="15"/>
      <c r="K62">
        <v>2013</v>
      </c>
      <c r="L62" s="10">
        <f ca="1">NORMINV(O62,C$63,E$63)</f>
        <v>22.392694645072357</v>
      </c>
      <c r="M62" s="10"/>
      <c r="N62" s="10"/>
      <c r="O62">
        <f ca="1">RAND()</f>
        <v>1.4529144977690422E-2</v>
      </c>
      <c r="R62" s="6">
        <v>2013</v>
      </c>
      <c r="S62" s="10">
        <f ca="1">IF(AND(Q27&lt;(E18+L62),(E18+L62)&lt;K27),E18,IF((E18+L62)&lt;=Q27,Q27-L62,IF(AND(L62&lt;K27,(E18+L62)&gt;K27),K27-L62,IF(L62&gt;=K27,0,))))</f>
        <v>55.599437967393442</v>
      </c>
      <c r="T62" s="10"/>
      <c r="U62" s="10"/>
    </row>
    <row r="63" spans="1:21" x14ac:dyDescent="0.25">
      <c r="A63" s="2">
        <v>51.02</v>
      </c>
      <c r="C63" s="11">
        <f>AVERAGE(C3,C8789,C17551,C26313,C35075)</f>
        <v>47.10835194874911</v>
      </c>
      <c r="D63" s="12"/>
      <c r="E63" s="13">
        <f>STDEVA(C3,C8789,C17551,C26313,C35075)</f>
        <v>11.323459796592354</v>
      </c>
      <c r="F63" s="14"/>
      <c r="G63" s="12"/>
      <c r="K63">
        <v>2014</v>
      </c>
      <c r="L63" s="10">
        <f t="shared" ref="L63:L81" ca="1" si="4">NORMINV(O63,C$63,E$63)</f>
        <v>51.871284756562268</v>
      </c>
      <c r="M63" s="10"/>
      <c r="N63" s="10"/>
      <c r="O63">
        <f t="shared" ref="O63:O81" ca="1" si="5">RAND()</f>
        <v>0.6629856139642315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26.52307682121053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48.523270123041854</v>
      </c>
      <c r="M64" s="10"/>
      <c r="N64" s="10"/>
      <c r="O64">
        <f t="shared" ca="1" si="5"/>
        <v>0.54972024622505467</v>
      </c>
      <c r="R64" s="6">
        <f t="shared" ref="R64:R81" si="7">R63+1</f>
        <v>2015</v>
      </c>
      <c r="S64" s="10">
        <f t="shared" ca="1" si="6"/>
        <v>30.275394836201642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49.856864923648807</v>
      </c>
      <c r="M65" s="10"/>
      <c r="N65" s="10"/>
      <c r="O65">
        <f t="shared" ca="1" si="5"/>
        <v>0.59589167647241137</v>
      </c>
      <c r="R65" s="6">
        <f t="shared" si="7"/>
        <v>2016</v>
      </c>
      <c r="S65" s="10">
        <f t="shared" ca="1" si="6"/>
        <v>29.348188531619279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21.323683390470553</v>
      </c>
      <c r="M66" s="10"/>
      <c r="N66" s="10"/>
      <c r="O66">
        <f t="shared" ca="1" si="5"/>
        <v>1.1390079226091587E-2</v>
      </c>
      <c r="R66" s="6">
        <f t="shared" si="7"/>
        <v>2017</v>
      </c>
      <c r="S66" s="10">
        <f t="shared" ca="1" si="6"/>
        <v>58.289854428941041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52.504002077170924</v>
      </c>
      <c r="M67" s="10"/>
      <c r="N67" s="10"/>
      <c r="O67">
        <f t="shared" ca="1" si="5"/>
        <v>0.68314157362300643</v>
      </c>
      <c r="R67" s="6">
        <f t="shared" si="7"/>
        <v>2018</v>
      </c>
      <c r="S67" s="10">
        <f t="shared" ca="1" si="6"/>
        <v>27.520126783527488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23.734653212249949</v>
      </c>
      <c r="M68" s="10"/>
      <c r="N68" s="10"/>
      <c r="O68">
        <f t="shared" ca="1" si="5"/>
        <v>1.95001612468928E-2</v>
      </c>
      <c r="R68" s="6">
        <f t="shared" si="7"/>
        <v>2019</v>
      </c>
      <c r="S68" s="10">
        <f t="shared" ca="1" si="6"/>
        <v>56.702184231648403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56.065664094683882</v>
      </c>
      <c r="M69" s="10"/>
      <c r="N69" s="10"/>
      <c r="O69">
        <f t="shared" ca="1" si="5"/>
        <v>0.78553973962636514</v>
      </c>
      <c r="R69" s="6">
        <f t="shared" si="7"/>
        <v>2020</v>
      </c>
      <c r="S69" s="10">
        <f t="shared" ca="1" si="6"/>
        <v>24.786010395130248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55.134964163984279</v>
      </c>
      <c r="M70" s="10"/>
      <c r="N70" s="10"/>
      <c r="O70">
        <f t="shared" ca="1" si="5"/>
        <v>0.7607906069849657</v>
      </c>
      <c r="R70" s="6">
        <f t="shared" si="7"/>
        <v>2021</v>
      </c>
      <c r="S70" s="10">
        <f t="shared" ca="1" si="6"/>
        <v>26.133686811586045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51.494033799201802</v>
      </c>
      <c r="M71" s="10"/>
      <c r="N71" s="10"/>
      <c r="O71">
        <f t="shared" ca="1" si="5"/>
        <v>0.65073639770699876</v>
      </c>
      <c r="R71" s="6">
        <f t="shared" si="7"/>
        <v>2022</v>
      </c>
      <c r="S71" s="10">
        <f t="shared" ca="1" si="6"/>
        <v>30.193744135702048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54.552690763709364</v>
      </c>
      <c r="M72" s="10"/>
      <c r="N72" s="10"/>
      <c r="O72">
        <f t="shared" ca="1" si="5"/>
        <v>0.74454653579039221</v>
      </c>
      <c r="R72" s="6">
        <f t="shared" si="7"/>
        <v>2023</v>
      </c>
      <c r="S72" s="10">
        <f t="shared" ca="1" si="6"/>
        <v>27.556375694746578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62.865106593127223</v>
      </c>
      <c r="M73" s="10"/>
      <c r="N73" s="10"/>
      <c r="O73">
        <f t="shared" ca="1" si="5"/>
        <v>0.91796521556280541</v>
      </c>
      <c r="R73" s="6">
        <f t="shared" si="7"/>
        <v>2024</v>
      </c>
      <c r="S73" s="10">
        <f t="shared" ca="1" si="6"/>
        <v>19.667421100938398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37.082525400449704</v>
      </c>
      <c r="M74" s="10"/>
      <c r="N74" s="10"/>
      <c r="O74">
        <f t="shared" ca="1" si="5"/>
        <v>0.18796962714997956</v>
      </c>
      <c r="R74" s="6">
        <f t="shared" si="7"/>
        <v>2025</v>
      </c>
      <c r="S74" s="10">
        <f t="shared" ca="1" si="6"/>
        <v>45.87564744661497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34.723914928879672</v>
      </c>
      <c r="M75" s="10"/>
      <c r="N75" s="10"/>
      <c r="O75">
        <f t="shared" ca="1" si="5"/>
        <v>0.13704388690854952</v>
      </c>
      <c r="R75" s="6">
        <f t="shared" si="7"/>
        <v>2026</v>
      </c>
      <c r="S75" s="10">
        <f t="shared" ca="1" si="6"/>
        <v>48.662098251694509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44.025142888915759</v>
      </c>
      <c r="M76" s="10"/>
      <c r="N76" s="10"/>
      <c r="O76">
        <f t="shared" ca="1" si="5"/>
        <v>0.39270141699598959</v>
      </c>
      <c r="R76" s="6">
        <f t="shared" si="7"/>
        <v>2027</v>
      </c>
      <c r="S76" s="10">
        <f t="shared" ca="1" si="6"/>
        <v>39.790917126886747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52.140580769732189</v>
      </c>
      <c r="M77" s="10"/>
      <c r="N77" s="10"/>
      <c r="O77">
        <f t="shared" ca="1" si="5"/>
        <v>0.67162595170488182</v>
      </c>
      <c r="R77" s="6">
        <f t="shared" si="7"/>
        <v>2028</v>
      </c>
      <c r="S77" s="10">
        <f t="shared" ca="1" si="6"/>
        <v>32.107743962612737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59.260087035180504</v>
      </c>
      <c r="M78" s="10"/>
      <c r="N78" s="10"/>
      <c r="O78">
        <f t="shared" ca="1" si="5"/>
        <v>0.85839738083811423</v>
      </c>
      <c r="R78" s="6">
        <f t="shared" si="7"/>
        <v>2029</v>
      </c>
      <c r="S78" s="10">
        <f t="shared" ca="1" si="6"/>
        <v>25.422731733304204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46.027703211090291</v>
      </c>
      <c r="M79" s="10"/>
      <c r="N79" s="10"/>
      <c r="O79">
        <f t="shared" ca="1" si="5"/>
        <v>0.46198485656275634</v>
      </c>
      <c r="R79" s="6">
        <f t="shared" si="7"/>
        <v>2030</v>
      </c>
      <c r="S79" s="10">
        <f t="shared" ca="1" si="6"/>
        <v>39.091850410405534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47.687892058103579</v>
      </c>
      <c r="M80" s="10"/>
      <c r="N80" s="10"/>
      <c r="O80">
        <f t="shared" ca="1" si="5"/>
        <v>0.52040914697996132</v>
      </c>
      <c r="R80" s="6">
        <f t="shared" si="7"/>
        <v>2031</v>
      </c>
      <c r="S80" s="10">
        <f t="shared" ca="1" si="6"/>
        <v>37.87064878984355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58.226527557417398</v>
      </c>
      <c r="M81" s="10"/>
      <c r="N81" s="10"/>
      <c r="O81">
        <f t="shared" ca="1" si="5"/>
        <v>0.83691827207578229</v>
      </c>
      <c r="R81" s="6">
        <f t="shared" si="7"/>
        <v>2032</v>
      </c>
      <c r="S81" s="10">
        <f t="shared" ca="1" si="6"/>
        <v>27.773264506590806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2:E2"/>
    <mergeCell ref="J2:O2"/>
    <mergeCell ref="Q2:V2"/>
    <mergeCell ref="C3:E3"/>
    <mergeCell ref="C6:F6"/>
    <mergeCell ref="C7:F7"/>
    <mergeCell ref="E19:G19"/>
    <mergeCell ref="K19:N19"/>
    <mergeCell ref="Q19:T19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2013-11-27T17:38:11Z</dcterms:modified>
</cp:coreProperties>
</file>