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Hoja1" sheetId="4" r:id="rId1"/>
  </sheets>
  <calcPr calcId="145621" calcMode="manual" calcCompleted="0" calcOnSave="0"/>
</workbook>
</file>

<file path=xl/calcChain.xml><?xml version="1.0" encoding="utf-8"?>
<calcChain xmlns="http://schemas.openxmlformats.org/spreadsheetml/2006/main">
  <c r="F34" i="4" l="1"/>
  <c r="F32" i="4"/>
  <c r="F38" i="4" l="1"/>
  <c r="F30" i="4"/>
  <c r="F29" i="4"/>
  <c r="D25" i="4"/>
  <c r="C7" i="4"/>
</calcChain>
</file>

<file path=xl/sharedStrings.xml><?xml version="1.0" encoding="utf-8"?>
<sst xmlns="http://schemas.openxmlformats.org/spreadsheetml/2006/main" count="28" uniqueCount="27">
  <si>
    <t>tabla de costes para calculo de la inversion</t>
  </si>
  <si>
    <t>A</t>
  </si>
  <si>
    <t>ING</t>
  </si>
  <si>
    <t>COM</t>
  </si>
  <si>
    <t>CR</t>
  </si>
  <si>
    <t>CAF</t>
  </si>
  <si>
    <t>BAI</t>
  </si>
  <si>
    <t>IMP</t>
  </si>
  <si>
    <t>BN</t>
  </si>
  <si>
    <t>CFOi</t>
  </si>
  <si>
    <t>RINV</t>
  </si>
  <si>
    <t>Cfi</t>
  </si>
  <si>
    <t>C=</t>
  </si>
  <si>
    <t>P=</t>
  </si>
  <si>
    <t>d=</t>
  </si>
  <si>
    <t>N=</t>
  </si>
  <si>
    <t>CRF=</t>
  </si>
  <si>
    <t>Precio Palas</t>
  </si>
  <si>
    <t>Precio Multiplicadora</t>
  </si>
  <si>
    <t>Prima de Riesgo</t>
  </si>
  <si>
    <t>tasa de descuento+prima</t>
  </si>
  <si>
    <t>tipo impositivo</t>
  </si>
  <si>
    <t>LI</t>
  </si>
  <si>
    <t>LCOE</t>
  </si>
  <si>
    <t>VAN</t>
  </si>
  <si>
    <t>TIR</t>
  </si>
  <si>
    <t>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</si>
</sst>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3" borderId="0" xfId="0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W50"/>
  <sheetViews>
    <sheetView tabSelected="1" topLeftCell="A26" workbookViewId="0">
      <selection activeCell="E50" sqref="E50"/>
    </sheetView>
  </sheetViews>
  <sheetFormatPr baseColWidth="10" defaultColWidth="9.140625" defaultRowHeight="15" x14ac:dyDescent="0.25"/>
  <sheetData>
    <row r="4" spans="2:23" x14ac:dyDescent="0.25">
      <c r="G4" t="s">
        <v>0</v>
      </c>
    </row>
    <row r="6" spans="2:23" x14ac:dyDescent="0.25">
      <c r="C6">
        <v>0</v>
      </c>
      <c r="D6">
        <v>1</v>
      </c>
      <c r="E6">
        <v>2</v>
      </c>
      <c r="F6">
        <v>3</v>
      </c>
      <c r="G6">
        <v>4</v>
      </c>
      <c r="H6">
        <v>5</v>
      </c>
      <c r="I6">
        <v>6</v>
      </c>
      <c r="J6">
        <v>7</v>
      </c>
      <c r="K6">
        <v>8</v>
      </c>
      <c r="L6">
        <v>9</v>
      </c>
      <c r="M6">
        <v>10</v>
      </c>
      <c r="N6">
        <v>11</v>
      </c>
      <c r="O6">
        <v>12</v>
      </c>
      <c r="P6">
        <v>13</v>
      </c>
      <c r="Q6">
        <v>14</v>
      </c>
      <c r="R6">
        <v>15</v>
      </c>
      <c r="S6">
        <v>16</v>
      </c>
      <c r="T6">
        <v>17</v>
      </c>
      <c r="U6">
        <v>18</v>
      </c>
      <c r="V6">
        <v>19</v>
      </c>
      <c r="W6">
        <v>20</v>
      </c>
    </row>
    <row r="7" spans="2:23" x14ac:dyDescent="0.25">
      <c r="B7" t="s">
        <v>1</v>
      </c>
      <c r="C7">
        <f ca="1">D21*D22</f>
        <v>2500000</v>
      </c>
    </row>
    <row r="8" spans="2:23" x14ac:dyDescent="0.25">
      <c r="B8" t="s">
        <v>2</v>
      </c>
      <c r="C8">
        <v>0</v>
      </c>
      <c r="D8">
        <v>380822.174809316</v>
      </c>
      <c r="E8">
        <v>359758.65751632903</v>
      </c>
      <c r="F8">
        <v>368220.53037743055</v>
      </c>
      <c r="G8">
        <v>372136.54722972837</v>
      </c>
      <c r="H8">
        <v>380989.69847355754</v>
      </c>
      <c r="I8">
        <v>380910.28705592203</v>
      </c>
      <c r="J8">
        <v>365939.74924347748</v>
      </c>
      <c r="K8">
        <v>395186.29957348306</v>
      </c>
      <c r="L8">
        <v>402827.8824377149</v>
      </c>
      <c r="M8">
        <v>395952.37975963124</v>
      </c>
      <c r="N8">
        <v>408419.50792905758</v>
      </c>
      <c r="O8">
        <v>405824.38037818728</v>
      </c>
      <c r="P8">
        <v>428117.61287124961</v>
      </c>
      <c r="Q8">
        <v>442818.65927057224</v>
      </c>
      <c r="R8">
        <v>416605.06790494989</v>
      </c>
      <c r="S8">
        <v>451555.51889117237</v>
      </c>
      <c r="T8">
        <v>413844.76898951555</v>
      </c>
      <c r="U8">
        <v>446534.32506481279</v>
      </c>
      <c r="V8">
        <v>447752.87764621206</v>
      </c>
      <c r="W8">
        <v>455588.19200900313</v>
      </c>
    </row>
    <row r="9" spans="2:23" x14ac:dyDescent="0.25">
      <c r="B9" t="s">
        <v>3</v>
      </c>
      <c r="C9">
        <v>0</v>
      </c>
      <c r="D9">
        <v>90175.733333330209</v>
      </c>
      <c r="E9">
        <v>90175.733333330209</v>
      </c>
      <c r="F9">
        <v>90175.733333330209</v>
      </c>
      <c r="G9">
        <v>90175.733333330209</v>
      </c>
      <c r="H9">
        <v>90175.733333330209</v>
      </c>
      <c r="I9">
        <v>90175.733333330209</v>
      </c>
      <c r="J9">
        <v>86078.193333328731</v>
      </c>
      <c r="K9">
        <v>90175.733333330209</v>
      </c>
      <c r="L9">
        <v>89543.473333329108</v>
      </c>
      <c r="M9">
        <v>90175.733333330209</v>
      </c>
      <c r="N9">
        <v>90175.733333330209</v>
      </c>
      <c r="O9">
        <v>88860.583333329181</v>
      </c>
      <c r="P9">
        <v>90175.733333330209</v>
      </c>
      <c r="Q9">
        <v>90175.733333330209</v>
      </c>
      <c r="R9">
        <v>90175.733333330209</v>
      </c>
      <c r="S9">
        <v>90175.733333330209</v>
      </c>
      <c r="T9">
        <v>87441.966666662338</v>
      </c>
      <c r="U9">
        <v>90175.733333330209</v>
      </c>
      <c r="V9">
        <v>89192.126666662603</v>
      </c>
      <c r="W9">
        <v>90175.733333330209</v>
      </c>
    </row>
    <row r="10" spans="2:23" x14ac:dyDescent="0.25">
      <c r="B10" t="s">
        <v>4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383858.99999999988</v>
      </c>
      <c r="K10">
        <v>0</v>
      </c>
      <c r="L10">
        <v>139859.99999999997</v>
      </c>
      <c r="M10">
        <v>0</v>
      </c>
      <c r="N10">
        <v>0</v>
      </c>
      <c r="O10">
        <v>243998.99999999994</v>
      </c>
      <c r="P10">
        <v>0</v>
      </c>
      <c r="Q10">
        <v>0</v>
      </c>
      <c r="R10">
        <v>0</v>
      </c>
      <c r="S10">
        <v>0</v>
      </c>
      <c r="T10">
        <v>243998.99999999994</v>
      </c>
      <c r="U10">
        <v>0</v>
      </c>
      <c r="V10">
        <v>139859.99999999997</v>
      </c>
      <c r="W10">
        <v>0</v>
      </c>
    </row>
    <row r="11" spans="2:23" x14ac:dyDescent="0.25">
      <c r="B11" t="s">
        <v>5</v>
      </c>
      <c r="C11">
        <v>0</v>
      </c>
      <c r="D11">
        <v>125000</v>
      </c>
      <c r="E11">
        <v>125000</v>
      </c>
      <c r="F11">
        <v>125000</v>
      </c>
      <c r="G11">
        <v>125000</v>
      </c>
      <c r="H11">
        <v>125000</v>
      </c>
      <c r="I11">
        <v>125000</v>
      </c>
      <c r="J11">
        <v>125000</v>
      </c>
      <c r="K11">
        <v>125000</v>
      </c>
      <c r="L11">
        <v>125000</v>
      </c>
      <c r="M11">
        <v>125000</v>
      </c>
      <c r="N11">
        <v>125000</v>
      </c>
      <c r="O11">
        <v>125000</v>
      </c>
      <c r="P11">
        <v>125000</v>
      </c>
      <c r="Q11">
        <v>125000</v>
      </c>
      <c r="R11">
        <v>125000</v>
      </c>
      <c r="S11">
        <v>125000</v>
      </c>
      <c r="T11">
        <v>125000</v>
      </c>
      <c r="U11">
        <v>125000</v>
      </c>
      <c r="V11">
        <v>125000</v>
      </c>
      <c r="W11">
        <v>125000</v>
      </c>
    </row>
    <row r="12" spans="2:23" x14ac:dyDescent="0.25">
      <c r="B12" t="s">
        <v>6</v>
      </c>
      <c r="C12">
        <v>0</v>
      </c>
      <c r="D12">
        <v>165646.4414759858</v>
      </c>
      <c r="E12">
        <v>144582.92418299883</v>
      </c>
      <c r="F12">
        <v>153044.79704410036</v>
      </c>
      <c r="G12">
        <v>156960.81389639818</v>
      </c>
      <c r="H12">
        <v>165813.96514022734</v>
      </c>
      <c r="I12">
        <v>165734.55372259184</v>
      </c>
      <c r="J12">
        <v>-228997.44408985111</v>
      </c>
      <c r="K12">
        <v>180010.56624015287</v>
      </c>
      <c r="L12">
        <v>48424.409104385792</v>
      </c>
      <c r="M12">
        <v>180776.64642630104</v>
      </c>
      <c r="N12">
        <v>193243.77459572739</v>
      </c>
      <c r="O12">
        <v>-52035.202955141838</v>
      </c>
      <c r="P12">
        <v>212941.87953791942</v>
      </c>
      <c r="Q12">
        <v>227642.92593724205</v>
      </c>
      <c r="R12">
        <v>201429.33457161969</v>
      </c>
      <c r="S12">
        <v>236379.78555784217</v>
      </c>
      <c r="T12">
        <v>-42596.197677146702</v>
      </c>
      <c r="U12">
        <v>231358.59173148259</v>
      </c>
      <c r="V12">
        <v>93700.750979549513</v>
      </c>
      <c r="W12">
        <v>240412.45867567294</v>
      </c>
    </row>
    <row r="13" spans="2:23" x14ac:dyDescent="0.25">
      <c r="B13" t="s">
        <v>7</v>
      </c>
      <c r="C13">
        <v>0</v>
      </c>
      <c r="D13">
        <v>49693.93244279574</v>
      </c>
      <c r="E13">
        <v>43374.877254899649</v>
      </c>
      <c r="F13">
        <v>45913.439113230103</v>
      </c>
      <c r="G13">
        <v>47088.244168919453</v>
      </c>
      <c r="H13">
        <v>49744.189542068205</v>
      </c>
      <c r="I13">
        <v>49720.36611677755</v>
      </c>
      <c r="J13">
        <v>0</v>
      </c>
      <c r="K13">
        <v>0</v>
      </c>
      <c r="L13">
        <v>0</v>
      </c>
      <c r="M13">
        <v>54064.253304296581</v>
      </c>
      <c r="N13">
        <v>57973.132378718212</v>
      </c>
      <c r="O13">
        <v>0</v>
      </c>
      <c r="P13">
        <v>48272.002974833267</v>
      </c>
      <c r="Q13">
        <v>68292.877781172618</v>
      </c>
      <c r="R13">
        <v>60428.800371485908</v>
      </c>
      <c r="S13">
        <v>70913.935667352649</v>
      </c>
      <c r="T13">
        <v>0</v>
      </c>
      <c r="U13">
        <v>56628.718216300767</v>
      </c>
      <c r="V13">
        <v>28110.225293864853</v>
      </c>
      <c r="W13">
        <v>72123.737602701876</v>
      </c>
    </row>
    <row r="14" spans="2:23" x14ac:dyDescent="0.25">
      <c r="B14" t="s">
        <v>8</v>
      </c>
      <c r="C14">
        <v>0</v>
      </c>
      <c r="D14">
        <v>115952.50903319006</v>
      </c>
      <c r="E14">
        <v>101208.04692809918</v>
      </c>
      <c r="F14">
        <v>107131.35793087026</v>
      </c>
      <c r="G14">
        <v>109872.56972747872</v>
      </c>
      <c r="H14">
        <v>116069.77559815915</v>
      </c>
      <c r="I14">
        <v>116014.18760581428</v>
      </c>
      <c r="J14">
        <v>-228997.44408985111</v>
      </c>
      <c r="K14">
        <v>180010.56624015287</v>
      </c>
      <c r="L14">
        <v>48424.409104385792</v>
      </c>
      <c r="M14">
        <v>126712.39312200446</v>
      </c>
      <c r="N14">
        <v>135270.64221700918</v>
      </c>
      <c r="O14">
        <v>-52035.202955141838</v>
      </c>
      <c r="P14">
        <v>164669.87656308615</v>
      </c>
      <c r="Q14">
        <v>159350.04815606942</v>
      </c>
      <c r="R14">
        <v>141000.53420013378</v>
      </c>
      <c r="S14">
        <v>165465.84989048954</v>
      </c>
      <c r="T14">
        <v>-42596.197677146702</v>
      </c>
      <c r="U14">
        <v>174729.87351518183</v>
      </c>
      <c r="V14">
        <v>65590.525685684668</v>
      </c>
      <c r="W14">
        <v>168288.72107297106</v>
      </c>
    </row>
    <row r="15" spans="2:23" x14ac:dyDescent="0.25">
      <c r="B15" t="s">
        <v>5</v>
      </c>
      <c r="C15">
        <v>0</v>
      </c>
      <c r="D15">
        <v>125000</v>
      </c>
      <c r="E15">
        <v>125000</v>
      </c>
      <c r="F15">
        <v>125000</v>
      </c>
      <c r="G15">
        <v>125000</v>
      </c>
      <c r="H15">
        <v>125000</v>
      </c>
      <c r="I15">
        <v>125000</v>
      </c>
      <c r="J15">
        <v>125000</v>
      </c>
      <c r="K15">
        <v>125000</v>
      </c>
      <c r="L15">
        <v>125000</v>
      </c>
      <c r="M15">
        <v>125000</v>
      </c>
      <c r="N15">
        <v>125000</v>
      </c>
      <c r="O15">
        <v>125000</v>
      </c>
      <c r="P15">
        <v>125000</v>
      </c>
      <c r="Q15">
        <v>125000</v>
      </c>
      <c r="R15">
        <v>125000</v>
      </c>
      <c r="S15">
        <v>125000</v>
      </c>
      <c r="T15">
        <v>125000</v>
      </c>
      <c r="U15">
        <v>125000</v>
      </c>
      <c r="V15">
        <v>125000</v>
      </c>
      <c r="W15">
        <v>125000</v>
      </c>
    </row>
    <row r="16" spans="2:23" x14ac:dyDescent="0.25">
      <c r="B16" t="s">
        <v>9</v>
      </c>
      <c r="C16">
        <v>0</v>
      </c>
      <c r="D16">
        <v>240952.50903319006</v>
      </c>
      <c r="E16">
        <v>226208.04692809918</v>
      </c>
      <c r="F16">
        <v>232131.35793087026</v>
      </c>
      <c r="G16">
        <v>234872.56972747872</v>
      </c>
      <c r="H16">
        <v>241069.77559815915</v>
      </c>
      <c r="I16">
        <v>241014.18760581428</v>
      </c>
      <c r="J16">
        <v>-103997.44408985111</v>
      </c>
      <c r="K16">
        <v>305010.56624015287</v>
      </c>
      <c r="L16">
        <v>173424.40910438579</v>
      </c>
      <c r="M16">
        <v>251712.39312200446</v>
      </c>
      <c r="N16">
        <v>260270.64221700918</v>
      </c>
      <c r="O16">
        <v>72964.797044858162</v>
      </c>
      <c r="P16">
        <v>289669.87656308617</v>
      </c>
      <c r="Q16">
        <v>284350.04815606942</v>
      </c>
      <c r="R16">
        <v>266000.53420013376</v>
      </c>
      <c r="S16">
        <v>290465.84989048954</v>
      </c>
      <c r="T16">
        <v>82403.802322853298</v>
      </c>
      <c r="U16">
        <v>299729.87351518183</v>
      </c>
      <c r="V16">
        <v>190590.52568568467</v>
      </c>
      <c r="W16">
        <v>293288.72107297106</v>
      </c>
    </row>
    <row r="17" spans="2:23" x14ac:dyDescent="0.25">
      <c r="B17" t="s">
        <v>10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</row>
    <row r="18" spans="2:23" x14ac:dyDescent="0.25">
      <c r="B18" t="s">
        <v>11</v>
      </c>
      <c r="C18">
        <v>0</v>
      </c>
      <c r="D18">
        <v>240952.50903319006</v>
      </c>
      <c r="E18">
        <v>226208.04692809918</v>
      </c>
      <c r="F18">
        <v>232131.35793087026</v>
      </c>
      <c r="G18">
        <v>234872.56972747872</v>
      </c>
      <c r="H18">
        <v>241069.77559815915</v>
      </c>
      <c r="I18">
        <v>241014.18760581428</v>
      </c>
      <c r="J18">
        <v>-103997.44408985111</v>
      </c>
      <c r="K18">
        <v>305010.56624015287</v>
      </c>
      <c r="L18">
        <v>173424.40910438579</v>
      </c>
      <c r="M18">
        <v>251712.39312200446</v>
      </c>
      <c r="N18">
        <v>260270.64221700918</v>
      </c>
      <c r="O18">
        <v>72964.797044858162</v>
      </c>
      <c r="P18">
        <v>289669.87656308617</v>
      </c>
      <c r="Q18">
        <v>284350.04815606942</v>
      </c>
      <c r="R18">
        <v>266000.53420013376</v>
      </c>
      <c r="S18">
        <v>290465.84989048954</v>
      </c>
      <c r="T18">
        <v>82403.802322853298</v>
      </c>
      <c r="U18">
        <v>299729.87351518183</v>
      </c>
      <c r="V18">
        <v>190590.52568568467</v>
      </c>
      <c r="W18">
        <v>293288.72107297106</v>
      </c>
    </row>
    <row r="21" spans="2:23" x14ac:dyDescent="0.25">
      <c r="C21" t="s">
        <v>12</v>
      </c>
      <c r="D21">
        <v>1250</v>
      </c>
    </row>
    <row r="22" spans="2:23" x14ac:dyDescent="0.25">
      <c r="C22" t="s">
        <v>13</v>
      </c>
      <c r="D22">
        <v>2000</v>
      </c>
    </row>
    <row r="23" spans="2:23" x14ac:dyDescent="0.25">
      <c r="C23" t="s">
        <v>14</v>
      </c>
      <c r="D23">
        <v>5.9</v>
      </c>
    </row>
    <row r="24" spans="2:23" x14ac:dyDescent="0.25">
      <c r="C24" t="s">
        <v>15</v>
      </c>
      <c r="D24">
        <v>20</v>
      </c>
    </row>
    <row r="25" spans="2:23" x14ac:dyDescent="0.25">
      <c r="C25" t="s">
        <v>16</v>
      </c>
      <c r="D25">
        <f ca="1">D23/(1-(1+D23)^(-D24))</f>
        <v>5.3900000000000006</v>
      </c>
    </row>
    <row r="29" spans="2:23" x14ac:dyDescent="0.25">
      <c r="C29" t="s">
        <v>17</v>
      </c>
      <c r="F29">
        <f ca="1">(22.2/100)*(75.6/100)*C7/3</f>
        <v>139859.99999999997</v>
      </c>
    </row>
    <row r="30" spans="2:23" x14ac:dyDescent="0.25">
      <c r="C30" t="s">
        <v>18</v>
      </c>
      <c r="F30">
        <f ca="1">(12.91/100)*(75.6/100)*C7</f>
        <v>243998.99999999994</v>
      </c>
    </row>
    <row r="32" spans="2:23" x14ac:dyDescent="0.25">
      <c r="C32" t="s">
        <v>19</v>
      </c>
      <c r="F32">
        <f ca="1">0</f>
        <v>0</v>
      </c>
    </row>
    <row r="34" spans="3:23" x14ac:dyDescent="0.25">
      <c r="C34" s="2" t="s">
        <v>20</v>
      </c>
      <c r="D34" s="2"/>
      <c r="E34" s="2"/>
      <c r="F34">
        <f ca="1">(D23+F32)/100</f>
        <v>5.9000000000000004E-2</v>
      </c>
    </row>
    <row r="36" spans="3:23" x14ac:dyDescent="0.25">
      <c r="C36" t="s">
        <v>21</v>
      </c>
      <c r="F36">
        <v>0.3</v>
      </c>
    </row>
    <row r="38" spans="3:23" x14ac:dyDescent="0.25">
      <c r="C38" t="s">
        <v>22</v>
      </c>
      <c r="F38">
        <f ca="1">D21*D22/D24</f>
        <v>125000</v>
      </c>
    </row>
    <row r="40" spans="3:23" x14ac:dyDescent="0.25">
      <c r="D40" s="3" t="s">
        <v>23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3:23" x14ac:dyDescent="0.25">
      <c r="D41" s="1">
        <v>1</v>
      </c>
      <c r="E41" s="1">
        <v>2</v>
      </c>
      <c r="F41" s="1">
        <v>3</v>
      </c>
      <c r="G41" s="1">
        <v>4</v>
      </c>
      <c r="H41" s="1">
        <v>5</v>
      </c>
      <c r="I41" s="1">
        <v>6</v>
      </c>
      <c r="J41" s="1">
        <v>7</v>
      </c>
      <c r="K41" s="1">
        <v>8</v>
      </c>
      <c r="L41" s="1">
        <v>9</v>
      </c>
      <c r="M41" s="1">
        <v>10</v>
      </c>
      <c r="N41" s="1">
        <v>11</v>
      </c>
      <c r="O41" s="1">
        <v>12</v>
      </c>
      <c r="P41" s="1">
        <v>13</v>
      </c>
      <c r="Q41" s="1">
        <v>14</v>
      </c>
      <c r="R41" s="1">
        <v>15</v>
      </c>
      <c r="S41" s="1">
        <v>16</v>
      </c>
      <c r="T41" s="1">
        <v>17</v>
      </c>
      <c r="U41" s="1">
        <v>18</v>
      </c>
      <c r="V41" s="1">
        <v>19</v>
      </c>
      <c r="W41" s="1">
        <v>20</v>
      </c>
    </row>
    <row r="42" spans="3:23" x14ac:dyDescent="0.25">
      <c r="D42">
        <v>46.609386059658362</v>
      </c>
      <c r="E42">
        <v>45.557205951390806</v>
      </c>
      <c r="F42">
        <v>44.563645886926643</v>
      </c>
      <c r="G42">
        <v>43.625439971474179</v>
      </c>
      <c r="H42">
        <v>42.739504262831623</v>
      </c>
      <c r="I42">
        <v>41.902926634273975</v>
      </c>
      <c r="J42">
        <v>42.432672905936244</v>
      </c>
      <c r="K42">
        <v>40.366999287131925</v>
      </c>
      <c r="L42">
        <v>39.858355532377459</v>
      </c>
      <c r="M42">
        <v>38.99744657322767</v>
      </c>
      <c r="N42">
        <v>38.369349967981286</v>
      </c>
      <c r="O42">
        <v>38.186560582392296</v>
      </c>
      <c r="P42">
        <v>37.216186508054356</v>
      </c>
      <c r="Q42">
        <v>36.687329132123573</v>
      </c>
      <c r="R42">
        <v>36.187935953718679</v>
      </c>
      <c r="S42">
        <v>35.71636543586704</v>
      </c>
      <c r="T42">
        <v>36.137813509899246</v>
      </c>
      <c r="U42">
        <v>34.850578412942404</v>
      </c>
      <c r="V42">
        <v>34.759251089604234</v>
      </c>
      <c r="W42">
        <v>34.078575121825892</v>
      </c>
    </row>
    <row r="46" spans="3:23" x14ac:dyDescent="0.25">
      <c r="C46" t="s">
        <v>24</v>
      </c>
      <c r="E46">
        <v>-4072.0625751325861</v>
      </c>
    </row>
    <row r="48" spans="3:23" x14ac:dyDescent="0.25">
      <c r="C48" t="s">
        <v>25</v>
      </c>
    </row>
    <row r="50" spans="3:5" x14ac:dyDescent="0.25">
      <c r="C50" t="s">
        <v>26</v>
      </c>
      <c r="E50">
        <v>13</v>
      </c>
    </row>
  </sheetData>
  <mergeCells count="2">
    <mergeCell ref="C34:E34"/>
    <mergeCell ref="D40:W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Manuel Sánchez Ruiz</cp:lastModifiedBy>
  <dcterms:created xsi:type="dcterms:W3CDTF">2013-11-02T15:55:23Z</dcterms:created>
  <dcterms:modified xsi:type="dcterms:W3CDTF">2013-11-27T17:48:16Z</dcterms:modified>
</cp:coreProperties>
</file>