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4" r:id="rId1"/>
  </sheets>
  <calcPr calcId="145621" calcMode="manual" calcCompleted="0" calcOnSave="0"/>
</workbook>
</file>

<file path=xl/calcChain.xml><?xml version="1.0" encoding="utf-8"?>
<calcChain xmlns="http://schemas.openxmlformats.org/spreadsheetml/2006/main">
  <c r="F34" i="4" l="1"/>
  <c r="F32" i="4"/>
  <c r="F38" i="4" l="1"/>
  <c r="F30" i="4"/>
  <c r="F29" i="4"/>
  <c r="D25" i="4"/>
  <c r="C7" i="4"/>
</calcChain>
</file>

<file path=xl/sharedStrings.xml><?xml version="1.0" encoding="utf-8"?>
<sst xmlns="http://schemas.openxmlformats.org/spreadsheetml/2006/main" count="28" uniqueCount="27">
  <si>
    <t>tabla de costes para calculo de la inversion</t>
  </si>
  <si>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</si>
  <si>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</si>
  <si>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</si>
  <si>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</si>
  <si>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</si>
  <si>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</si>
  <si>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</si>
  <si>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</si>
  <si>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</si>
  <si>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</si>
  <si>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</si>
  <si>
    <t>C=</t>
  </si>
  <si>
    <t>P=</t>
  </si>
  <si>
    <t>d=</t>
  </si>
  <si>
    <t>N=</t>
  </si>
  <si>
    <t>CRF=</t>
  </si>
  <si>
    <t>Precio Palas</t>
  </si>
  <si>
    <t>Precio Multiplicadora</t>
  </si>
  <si>
    <t>Prima de Riesgo</t>
  </si>
  <si>
    <t>tasa de descuento+prima</t>
  </si>
  <si>
    <t>tipo impositivo</t>
  </si>
  <si>
    <t>LI</t>
  </si>
  <si>
    <t>LCOE</t>
  </si>
  <si>
    <t>VAN</t>
  </si>
  <si>
    <t>TIR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</si>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</sst>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3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W50"/>
  <sheetViews>
    <sheetView tabSelected="1" topLeftCell="A26" workbookViewId="0">
      <selection activeCell="E50" sqref="E50"/>
    </sheetView>
  </sheetViews>
  <sheetFormatPr baseColWidth="10" defaultColWidth="9.140625" defaultRowHeight="15" x14ac:dyDescent="0.25"/>
  <sheetData>
    <row r="4" spans="2:23" x14ac:dyDescent="0.25">
      <c r="G4" t="s">
        <v>0</v>
      </c>
    </row>
    <row r="6" spans="2:23" x14ac:dyDescent="0.25">
      <c r="C6">
        <v>0</v>
      </c>
      <c r="D6">
        <v>1</v>
      </c>
      <c r="E6">
        <v>2</v>
      </c>
      <c r="F6">
        <v>3</v>
      </c>
      <c r="G6">
        <v>4</v>
      </c>
      <c r="H6">
        <v>5</v>
      </c>
      <c r="I6">
        <v>6</v>
      </c>
      <c r="J6">
        <v>7</v>
      </c>
      <c r="K6">
        <v>8</v>
      </c>
      <c r="L6">
        <v>9</v>
      </c>
      <c r="M6">
        <v>10</v>
      </c>
      <c r="N6">
        <v>11</v>
      </c>
      <c r="O6">
        <v>12</v>
      </c>
      <c r="P6">
        <v>13</v>
      </c>
      <c r="Q6">
        <v>14</v>
      </c>
      <c r="R6">
        <v>15</v>
      </c>
      <c r="S6">
        <v>16</v>
      </c>
      <c r="T6">
        <v>17</v>
      </c>
      <c r="U6">
        <v>18</v>
      </c>
      <c r="V6">
        <v>19</v>
      </c>
      <c r="W6">
        <v>20</v>
      </c>
    </row>
    <row r="7" spans="2:23" x14ac:dyDescent="0.25">
      <c r="B7" t="s">
        <v>1</v>
      </c>
      <c r="C7">
        <f ca="1">D21*D22</f>
        <v>2500000</v>
      </c>
    </row>
    <row r="8" spans="2:23" x14ac:dyDescent="0.25">
      <c r="B8" t="s">
        <v>2</v>
      </c>
      <c r="C8">
        <v>0</v>
      </c>
      <c r="D8">
        <v>423982.45640602784</v>
      </c>
      <c r="E8">
        <v>362782.43869587028</v>
      </c>
      <c r="F8">
        <v>365221.86539679783</v>
      </c>
      <c r="G8">
        <v>362945.85787755018</v>
      </c>
      <c r="H8">
        <v>369897.68403540802</v>
      </c>
      <c r="I8">
        <v>387665.68525377259</v>
      </c>
      <c r="J8">
        <v>385620.20523575193</v>
      </c>
      <c r="K8">
        <v>389514.24149177643</v>
      </c>
      <c r="L8">
        <v>394130.69235208444</v>
      </c>
      <c r="M8">
        <v>408278.40258766891</v>
      </c>
      <c r="N8">
        <v>410478.21932893945</v>
      </c>
      <c r="O8">
        <v>423211.3112585916</v>
      </c>
      <c r="P8">
        <v>393630.58997309837</v>
      </c>
      <c r="Q8">
        <v>420554.94633958681</v>
      </c>
      <c r="R8">
        <v>450560.55496506713</v>
      </c>
      <c r="S8">
        <v>447900.47387002205</v>
      </c>
      <c r="T8">
        <v>444095.99223563209</v>
      </c>
      <c r="U8">
        <v>460900.98010617768</v>
      </c>
      <c r="V8">
        <v>466234.3416119332</v>
      </c>
      <c r="W8">
        <v>480444.16189767426</v>
      </c>
    </row>
    <row r="9" spans="2:23" x14ac:dyDescent="0.25">
      <c r="B9" t="s">
        <v>3</v>
      </c>
      <c r="C9">
        <v>0</v>
      </c>
      <c r="D9">
        <v>90175.733333330209</v>
      </c>
      <c r="E9">
        <v>90175.733333330209</v>
      </c>
      <c r="F9">
        <v>90175.733333330209</v>
      </c>
      <c r="G9">
        <v>88970.036666662665</v>
      </c>
      <c r="H9">
        <v>89125.326666662586</v>
      </c>
      <c r="I9">
        <v>90175.733333330209</v>
      </c>
      <c r="J9">
        <v>90175.733333330209</v>
      </c>
      <c r="K9">
        <v>90175.733333330209</v>
      </c>
      <c r="L9">
        <v>90175.733333330209</v>
      </c>
      <c r="M9">
        <v>90175.733333330209</v>
      </c>
      <c r="N9">
        <v>90175.733333330209</v>
      </c>
      <c r="O9">
        <v>88346.58666666277</v>
      </c>
      <c r="P9">
        <v>90175.733333330209</v>
      </c>
      <c r="Q9">
        <v>90175.733333330209</v>
      </c>
      <c r="R9">
        <v>90175.733333330209</v>
      </c>
      <c r="S9">
        <v>90175.733333330209</v>
      </c>
      <c r="T9">
        <v>89210.229999995863</v>
      </c>
      <c r="U9">
        <v>90175.733333330209</v>
      </c>
      <c r="V9">
        <v>90175.733333330209</v>
      </c>
      <c r="W9">
        <v>90175.733333330209</v>
      </c>
    </row>
    <row r="10" spans="2:23" x14ac:dyDescent="0.25">
      <c r="B10" t="s">
        <v>4</v>
      </c>
      <c r="C10">
        <v>0</v>
      </c>
      <c r="D10">
        <v>0</v>
      </c>
      <c r="E10">
        <v>0</v>
      </c>
      <c r="F10">
        <v>0</v>
      </c>
      <c r="G10">
        <v>243998.99999999994</v>
      </c>
      <c r="H10">
        <v>139859.99999999997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139859.99999999997</v>
      </c>
      <c r="P10">
        <v>0</v>
      </c>
      <c r="Q10">
        <v>0</v>
      </c>
      <c r="R10">
        <v>0</v>
      </c>
      <c r="S10">
        <v>0</v>
      </c>
      <c r="T10">
        <v>139859.99999999997</v>
      </c>
      <c r="U10">
        <v>0</v>
      </c>
      <c r="V10">
        <v>0</v>
      </c>
      <c r="W10">
        <v>0</v>
      </c>
    </row>
    <row r="11" spans="2:23" x14ac:dyDescent="0.25">
      <c r="B11" t="s">
        <v>5</v>
      </c>
      <c r="C11">
        <v>0</v>
      </c>
      <c r="D11">
        <v>125000</v>
      </c>
      <c r="E11">
        <v>125000</v>
      </c>
      <c r="F11">
        <v>125000</v>
      </c>
      <c r="G11">
        <v>125000</v>
      </c>
      <c r="H11">
        <v>125000</v>
      </c>
      <c r="I11">
        <v>125000</v>
      </c>
      <c r="J11">
        <v>125000</v>
      </c>
      <c r="K11">
        <v>125000</v>
      </c>
      <c r="L11">
        <v>125000</v>
      </c>
      <c r="M11">
        <v>125000</v>
      </c>
      <c r="N11">
        <v>125000</v>
      </c>
      <c r="O11">
        <v>125000</v>
      </c>
      <c r="P11">
        <v>125000</v>
      </c>
      <c r="Q11">
        <v>125000</v>
      </c>
      <c r="R11">
        <v>125000</v>
      </c>
      <c r="S11">
        <v>125000</v>
      </c>
      <c r="T11">
        <v>125000</v>
      </c>
      <c r="U11">
        <v>125000</v>
      </c>
      <c r="V11">
        <v>125000</v>
      </c>
      <c r="W11">
        <v>125000</v>
      </c>
    </row>
    <row r="12" spans="2:23" x14ac:dyDescent="0.25">
      <c r="B12" t="s">
        <v>6</v>
      </c>
      <c r="C12">
        <v>0</v>
      </c>
      <c r="D12">
        <v>208806.72307269764</v>
      </c>
      <c r="E12">
        <v>147606.70536254009</v>
      </c>
      <c r="F12">
        <v>150046.13206346764</v>
      </c>
      <c r="G12">
        <v>-95023.178789112426</v>
      </c>
      <c r="H12">
        <v>15912.357368745463</v>
      </c>
      <c r="I12">
        <v>172489.9519204424</v>
      </c>
      <c r="J12">
        <v>170444.47190242173</v>
      </c>
      <c r="K12">
        <v>174338.50815844623</v>
      </c>
      <c r="L12">
        <v>178954.95901875425</v>
      </c>
      <c r="M12">
        <v>193102.66925433872</v>
      </c>
      <c r="N12">
        <v>195302.48599560926</v>
      </c>
      <c r="O12">
        <v>70004.724591928854</v>
      </c>
      <c r="P12">
        <v>178454.85663976817</v>
      </c>
      <c r="Q12">
        <v>205379.21300625661</v>
      </c>
      <c r="R12">
        <v>235384.82163173694</v>
      </c>
      <c r="S12">
        <v>232724.74053669185</v>
      </c>
      <c r="T12">
        <v>90025.76223563627</v>
      </c>
      <c r="U12">
        <v>245725.24677284749</v>
      </c>
      <c r="V12">
        <v>251058.608278603</v>
      </c>
      <c r="W12">
        <v>265268.42856434407</v>
      </c>
    </row>
    <row r="13" spans="2:23" x14ac:dyDescent="0.25">
      <c r="B13" t="s">
        <v>7</v>
      </c>
      <c r="C13">
        <v>0</v>
      </c>
      <c r="D13">
        <v>62642.016921809292</v>
      </c>
      <c r="E13">
        <v>44282.011608762026</v>
      </c>
      <c r="F13">
        <v>45013.839619040293</v>
      </c>
      <c r="G13">
        <v>0</v>
      </c>
      <c r="H13">
        <v>0</v>
      </c>
      <c r="I13">
        <v>28013.739150022629</v>
      </c>
      <c r="J13">
        <v>51133.341570726516</v>
      </c>
      <c r="K13">
        <v>52301.552447533868</v>
      </c>
      <c r="L13">
        <v>53686.48770562627</v>
      </c>
      <c r="M13">
        <v>57930.800776301614</v>
      </c>
      <c r="N13">
        <v>58590.745798682772</v>
      </c>
      <c r="O13">
        <v>21001.417377578655</v>
      </c>
      <c r="P13">
        <v>53536.456991930449</v>
      </c>
      <c r="Q13">
        <v>61613.763901876984</v>
      </c>
      <c r="R13">
        <v>70615.446489521084</v>
      </c>
      <c r="S13">
        <v>69817.422161007547</v>
      </c>
      <c r="T13">
        <v>27007.728670690882</v>
      </c>
      <c r="U13">
        <v>73717.574031854238</v>
      </c>
      <c r="V13">
        <v>75317.582483580903</v>
      </c>
      <c r="W13">
        <v>79580.52856930322</v>
      </c>
    </row>
    <row r="14" spans="2:23" x14ac:dyDescent="0.25">
      <c r="B14" t="s">
        <v>8</v>
      </c>
      <c r="C14">
        <v>0</v>
      </c>
      <c r="D14">
        <v>146164.70615088835</v>
      </c>
      <c r="E14">
        <v>103324.69375377806</v>
      </c>
      <c r="F14">
        <v>105032.29244442735</v>
      </c>
      <c r="G14">
        <v>-95023.178789112426</v>
      </c>
      <c r="H14">
        <v>15912.357368745463</v>
      </c>
      <c r="I14">
        <v>144476.21277041978</v>
      </c>
      <c r="J14">
        <v>119311.13033169523</v>
      </c>
      <c r="K14">
        <v>122036.95571091236</v>
      </c>
      <c r="L14">
        <v>125268.47131312799</v>
      </c>
      <c r="M14">
        <v>135171.8684780371</v>
      </c>
      <c r="N14">
        <v>136711.74019692649</v>
      </c>
      <c r="O14">
        <v>49003.3072143502</v>
      </c>
      <c r="P14">
        <v>124918.39964783772</v>
      </c>
      <c r="Q14">
        <v>143765.44910437963</v>
      </c>
      <c r="R14">
        <v>164769.37514221587</v>
      </c>
      <c r="S14">
        <v>162907.31837568432</v>
      </c>
      <c r="T14">
        <v>63018.033564945392</v>
      </c>
      <c r="U14">
        <v>172007.67274099326</v>
      </c>
      <c r="V14">
        <v>175741.02579502208</v>
      </c>
      <c r="W14">
        <v>185687.89999504085</v>
      </c>
    </row>
    <row r="15" spans="2:23" x14ac:dyDescent="0.25">
      <c r="B15" t="s">
        <v>5</v>
      </c>
      <c r="C15">
        <v>0</v>
      </c>
      <c r="D15">
        <v>125000</v>
      </c>
      <c r="E15">
        <v>125000</v>
      </c>
      <c r="F15">
        <v>125000</v>
      </c>
      <c r="G15">
        <v>125000</v>
      </c>
      <c r="H15">
        <v>125000</v>
      </c>
      <c r="I15">
        <v>125000</v>
      </c>
      <c r="J15">
        <v>125000</v>
      </c>
      <c r="K15">
        <v>125000</v>
      </c>
      <c r="L15">
        <v>125000</v>
      </c>
      <c r="M15">
        <v>125000</v>
      </c>
      <c r="N15">
        <v>125000</v>
      </c>
      <c r="O15">
        <v>125000</v>
      </c>
      <c r="P15">
        <v>125000</v>
      </c>
      <c r="Q15">
        <v>125000</v>
      </c>
      <c r="R15">
        <v>125000</v>
      </c>
      <c r="S15">
        <v>125000</v>
      </c>
      <c r="T15">
        <v>125000</v>
      </c>
      <c r="U15">
        <v>125000</v>
      </c>
      <c r="V15">
        <v>125000</v>
      </c>
      <c r="W15">
        <v>125000</v>
      </c>
    </row>
    <row r="16" spans="2:23" x14ac:dyDescent="0.25">
      <c r="B16" t="s">
        <v>9</v>
      </c>
      <c r="C16">
        <v>0</v>
      </c>
      <c r="D16">
        <v>271164.70615088835</v>
      </c>
      <c r="E16">
        <v>228324.69375377806</v>
      </c>
      <c r="F16">
        <v>230032.29244442735</v>
      </c>
      <c r="G16">
        <v>29976.821210887574</v>
      </c>
      <c r="H16">
        <v>140912.35736874546</v>
      </c>
      <c r="I16">
        <v>269476.21277041978</v>
      </c>
      <c r="J16">
        <v>244311.13033169523</v>
      </c>
      <c r="K16">
        <v>247036.95571091236</v>
      </c>
      <c r="L16">
        <v>250268.47131312799</v>
      </c>
      <c r="M16">
        <v>260171.8684780371</v>
      </c>
      <c r="N16">
        <v>261711.74019692649</v>
      </c>
      <c r="O16">
        <v>174003.30721435021</v>
      </c>
      <c r="P16">
        <v>249918.39964783774</v>
      </c>
      <c r="Q16">
        <v>268765.44910437963</v>
      </c>
      <c r="R16">
        <v>289769.37514221587</v>
      </c>
      <c r="S16">
        <v>287907.31837568432</v>
      </c>
      <c r="T16">
        <v>188018.03356494539</v>
      </c>
      <c r="U16">
        <v>297007.67274099326</v>
      </c>
      <c r="V16">
        <v>300741.02579502208</v>
      </c>
      <c r="W16">
        <v>310687.89999504085</v>
      </c>
    </row>
    <row r="17" spans="2:23" x14ac:dyDescent="0.25">
      <c r="B17" t="s">
        <v>10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</row>
    <row r="18" spans="2:23" x14ac:dyDescent="0.25">
      <c r="B18" t="s">
        <v>11</v>
      </c>
      <c r="C18">
        <v>0</v>
      </c>
      <c r="D18">
        <v>271164.70615088835</v>
      </c>
      <c r="E18">
        <v>228324.69375377806</v>
      </c>
      <c r="F18">
        <v>230032.29244442735</v>
      </c>
      <c r="G18">
        <v>29976.821210887574</v>
      </c>
      <c r="H18">
        <v>140912.35736874546</v>
      </c>
      <c r="I18">
        <v>269476.21277041978</v>
      </c>
      <c r="J18">
        <v>244311.13033169523</v>
      </c>
      <c r="K18">
        <v>247036.95571091236</v>
      </c>
      <c r="L18">
        <v>250268.47131312799</v>
      </c>
      <c r="M18">
        <v>260171.8684780371</v>
      </c>
      <c r="N18">
        <v>261711.74019692649</v>
      </c>
      <c r="O18">
        <v>174003.30721435021</v>
      </c>
      <c r="P18">
        <v>249918.39964783774</v>
      </c>
      <c r="Q18">
        <v>268765.44910437963</v>
      </c>
      <c r="R18">
        <v>289769.37514221587</v>
      </c>
      <c r="S18">
        <v>287907.31837568432</v>
      </c>
      <c r="T18">
        <v>188018.03356494539</v>
      </c>
      <c r="U18">
        <v>297007.67274099326</v>
      </c>
      <c r="V18">
        <v>300741.02579502208</v>
      </c>
      <c r="W18">
        <v>310687.89999504085</v>
      </c>
    </row>
    <row r="21" spans="2:23" x14ac:dyDescent="0.25">
      <c r="C21" t="s">
        <v>12</v>
      </c>
      <c r="D21">
        <v>1250</v>
      </c>
    </row>
    <row r="22" spans="2:23" x14ac:dyDescent="0.25">
      <c r="C22" t="s">
        <v>13</v>
      </c>
      <c r="D22">
        <v>2000</v>
      </c>
    </row>
    <row r="23" spans="2:23" x14ac:dyDescent="0.25">
      <c r="C23" t="s">
        <v>14</v>
      </c>
      <c r="D23">
        <v>5.9</v>
      </c>
    </row>
    <row r="24" spans="2:23" x14ac:dyDescent="0.25">
      <c r="C24" t="s">
        <v>15</v>
      </c>
      <c r="D24">
        <v>20</v>
      </c>
    </row>
    <row r="25" spans="2:23" x14ac:dyDescent="0.25">
      <c r="C25" t="s">
        <v>16</v>
      </c>
      <c r="D25">
        <f ca="1">D23/(1-(1+D23)^(-D24))</f>
        <v>5.3900000000000006</v>
      </c>
    </row>
    <row r="29" spans="2:23" x14ac:dyDescent="0.25">
      <c r="C29" t="s">
        <v>17</v>
      </c>
      <c r="F29">
        <f ca="1">(22.2/100)*(75.6/100)*C7/3</f>
        <v>139859.99999999997</v>
      </c>
    </row>
    <row r="30" spans="2:23" x14ac:dyDescent="0.25">
      <c r="C30" t="s">
        <v>18</v>
      </c>
      <c r="F30">
        <f ca="1">(12.91/100)*(75.6/100)*C7</f>
        <v>243998.99999999994</v>
      </c>
    </row>
    <row r="32" spans="2:23" x14ac:dyDescent="0.25">
      <c r="C32" t="s">
        <v>19</v>
      </c>
      <c r="F32">
        <f ca="1">0</f>
        <v>0</v>
      </c>
    </row>
    <row r="34" spans="3:23" x14ac:dyDescent="0.25">
      <c r="C34" s="2" t="s">
        <v>20</v>
      </c>
      <c r="D34" s="2"/>
      <c r="E34" s="2"/>
      <c r="F34">
        <f ca="1">(D23+F32)/100</f>
        <v>5.9000000000000004E-2</v>
      </c>
    </row>
    <row r="36" spans="3:23" x14ac:dyDescent="0.25">
      <c r="C36" t="s">
        <v>21</v>
      </c>
      <c r="F36">
        <v>0.3</v>
      </c>
    </row>
    <row r="38" spans="3:23" x14ac:dyDescent="0.25">
      <c r="C38" t="s">
        <v>22</v>
      </c>
      <c r="F38">
        <f ca="1">D21*D22/D24</f>
        <v>125000</v>
      </c>
    </row>
    <row r="40" spans="3:23" x14ac:dyDescent="0.25">
      <c r="D40" s="3" t="s">
        <v>23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3:23" x14ac:dyDescent="0.25">
      <c r="D41" s="1">
        <v>1</v>
      </c>
      <c r="E41" s="1">
        <v>2</v>
      </c>
      <c r="F41" s="1">
        <v>3</v>
      </c>
      <c r="G41" s="1">
        <v>4</v>
      </c>
      <c r="H41" s="1">
        <v>5</v>
      </c>
      <c r="I41" s="1">
        <v>6</v>
      </c>
      <c r="J41" s="1">
        <v>7</v>
      </c>
      <c r="K41" s="1">
        <v>8</v>
      </c>
      <c r="L41" s="1">
        <v>9</v>
      </c>
      <c r="M41" s="1">
        <v>10</v>
      </c>
      <c r="N41" s="1">
        <v>11</v>
      </c>
      <c r="O41" s="1">
        <v>12</v>
      </c>
      <c r="P41" s="1">
        <v>13</v>
      </c>
      <c r="Q41" s="1">
        <v>14</v>
      </c>
      <c r="R41" s="1">
        <v>15</v>
      </c>
      <c r="S41" s="1">
        <v>16</v>
      </c>
      <c r="T41" s="1">
        <v>17</v>
      </c>
      <c r="U41" s="1">
        <v>18</v>
      </c>
      <c r="V41" s="1">
        <v>19</v>
      </c>
      <c r="W41" s="1">
        <v>20</v>
      </c>
    </row>
    <row r="42" spans="3:23" x14ac:dyDescent="0.25">
      <c r="D42">
        <v>46.609386059658362</v>
      </c>
      <c r="E42">
        <v>45.557205951390806</v>
      </c>
      <c r="F42">
        <v>44.563645886926643</v>
      </c>
      <c r="G42">
        <v>44.001142931355098</v>
      </c>
      <c r="H42">
        <v>43.066247540028101</v>
      </c>
      <c r="I42">
        <v>41.902926634273975</v>
      </c>
      <c r="J42">
        <v>41.112957202208193</v>
      </c>
      <c r="K42">
        <v>40.366999287131925</v>
      </c>
      <c r="L42">
        <v>39.662600878183596</v>
      </c>
      <c r="M42">
        <v>38.99744657322767</v>
      </c>
      <c r="N42">
        <v>38.369349967981286</v>
      </c>
      <c r="O42">
        <v>38.350242753308159</v>
      </c>
      <c r="P42">
        <v>37.216186508054356</v>
      </c>
      <c r="Q42">
        <v>36.687329132123573</v>
      </c>
      <c r="R42">
        <v>36.187935953718679</v>
      </c>
      <c r="S42">
        <v>35.71636543586704</v>
      </c>
      <c r="T42">
        <v>35.571114603831404</v>
      </c>
      <c r="U42">
        <v>34.850578412942404</v>
      </c>
      <c r="V42">
        <v>34.453516011149112</v>
      </c>
      <c r="W42">
        <v>34.078575121825892</v>
      </c>
    </row>
    <row r="46" spans="3:23" x14ac:dyDescent="0.25">
      <c r="C46" t="s">
        <v>24</v>
      </c>
      <c r="E46">
        <v>170035.60914507788</v>
      </c>
    </row>
    <row r="48" spans="3:23" x14ac:dyDescent="0.25">
      <c r="C48" t="s">
        <v>25</v>
      </c>
    </row>
    <row r="50" spans="3:5" x14ac:dyDescent="0.25">
      <c r="C50" t="s">
        <v>26</v>
      </c>
      <c r="E50">
        <v>12</v>
      </c>
    </row>
  </sheetData>
  <mergeCells count="2">
    <mergeCell ref="C34:E34"/>
    <mergeCell ref="D40:W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2013-11-02T15:55:23Z</dcterms:created>
  <dcterms:modified xsi:type="dcterms:W3CDTF">2013-11-27T17:27:08Z</dcterms:modified>
</cp:coreProperties>
</file>