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6515" windowHeight="7965" activeTab="4"/>
  </bookViews>
  <sheets>
    <sheet name="Endesa " sheetId="1" r:id="rId1"/>
    <sheet name="Endesa Mes" sheetId="2" r:id="rId2"/>
    <sheet name="Gas Natural" sheetId="3" r:id="rId3"/>
    <sheet name="GN mes" sheetId="4" r:id="rId4"/>
    <sheet name="Iberdrola" sheetId="5" r:id="rId5"/>
    <sheet name="Iberdrola mes" sheetId="6" r:id="rId6"/>
  </sheets>
  <calcPr calcId="125725"/>
</workbook>
</file>

<file path=xl/calcChain.xml><?xml version="1.0" encoding="utf-8"?>
<calcChain xmlns="http://schemas.openxmlformats.org/spreadsheetml/2006/main">
  <c r="E14" i="6"/>
  <c r="C14"/>
  <c r="B17" i="2"/>
  <c r="B16"/>
  <c r="E16"/>
  <c r="D16"/>
  <c r="C16"/>
  <c r="K22" i="1"/>
  <c r="C14" i="2"/>
  <c r="E14" s="1"/>
  <c r="D14"/>
  <c r="H3"/>
  <c r="H4"/>
  <c r="H5"/>
  <c r="H6"/>
  <c r="H7"/>
  <c r="H8"/>
  <c r="H9"/>
  <c r="H10"/>
  <c r="H11"/>
  <c r="H12"/>
  <c r="H13"/>
  <c r="H2"/>
  <c r="G2"/>
  <c r="E2"/>
  <c r="H13" i="4"/>
  <c r="I13"/>
  <c r="C8"/>
  <c r="D8"/>
  <c r="E8"/>
  <c r="F8"/>
  <c r="G8"/>
  <c r="I8" s="1"/>
  <c r="B8"/>
  <c r="H8" s="1"/>
  <c r="C9"/>
  <c r="I4"/>
  <c r="I5"/>
  <c r="I6"/>
  <c r="I7"/>
  <c r="I9"/>
  <c r="I10"/>
  <c r="I11"/>
  <c r="I12"/>
  <c r="I3"/>
  <c r="H4"/>
  <c r="H5"/>
  <c r="H6"/>
  <c r="H7"/>
  <c r="H9"/>
  <c r="H10"/>
  <c r="H11"/>
  <c r="H12"/>
  <c r="H3"/>
  <c r="G14"/>
  <c r="E2" l="1"/>
  <c r="G2" i="3"/>
  <c r="F2" i="2"/>
  <c r="C2"/>
  <c r="B2"/>
  <c r="F2" i="4"/>
  <c r="F14" s="1"/>
  <c r="C2"/>
  <c r="B2"/>
  <c r="F2" i="6"/>
  <c r="E2"/>
  <c r="C2"/>
  <c r="F13"/>
  <c r="E13"/>
  <c r="C13"/>
  <c r="B13"/>
  <c r="F12"/>
  <c r="E12"/>
  <c r="C12"/>
  <c r="B12"/>
  <c r="F11"/>
  <c r="E11"/>
  <c r="C11"/>
  <c r="B11"/>
  <c r="F10"/>
  <c r="E10"/>
  <c r="C10"/>
  <c r="B10"/>
  <c r="F9"/>
  <c r="E9"/>
  <c r="C9"/>
  <c r="B9"/>
  <c r="F8"/>
  <c r="E8"/>
  <c r="C8"/>
  <c r="B8"/>
  <c r="F7"/>
  <c r="E7"/>
  <c r="C7"/>
  <c r="B7"/>
  <c r="F6"/>
  <c r="E6"/>
  <c r="C6"/>
  <c r="B6"/>
  <c r="F5"/>
  <c r="E5"/>
  <c r="C5"/>
  <c r="B5"/>
  <c r="F4"/>
  <c r="E4"/>
  <c r="C4"/>
  <c r="F3"/>
  <c r="E3"/>
  <c r="C3"/>
  <c r="B4"/>
  <c r="B3"/>
  <c r="B2"/>
  <c r="F363" i="5"/>
  <c r="E363"/>
  <c r="C363"/>
  <c r="B363"/>
  <c r="G362"/>
  <c r="D362"/>
  <c r="G361"/>
  <c r="D361"/>
  <c r="G360"/>
  <c r="D360"/>
  <c r="G359"/>
  <c r="D359"/>
  <c r="G358"/>
  <c r="D358"/>
  <c r="G357"/>
  <c r="D357"/>
  <c r="G356"/>
  <c r="D356"/>
  <c r="G355"/>
  <c r="D355"/>
  <c r="G354"/>
  <c r="D354"/>
  <c r="G353"/>
  <c r="D353"/>
  <c r="G352"/>
  <c r="D352"/>
  <c r="G351"/>
  <c r="D351"/>
  <c r="G350"/>
  <c r="D350"/>
  <c r="G349"/>
  <c r="D349"/>
  <c r="G348"/>
  <c r="D348"/>
  <c r="G347"/>
  <c r="D347"/>
  <c r="G346"/>
  <c r="D346"/>
  <c r="G345"/>
  <c r="D345"/>
  <c r="G344"/>
  <c r="D344"/>
  <c r="G343"/>
  <c r="D343"/>
  <c r="G342"/>
  <c r="D342"/>
  <c r="G341"/>
  <c r="D341"/>
  <c r="G340"/>
  <c r="D340"/>
  <c r="G339"/>
  <c r="D339"/>
  <c r="G338"/>
  <c r="D338"/>
  <c r="G337"/>
  <c r="D337"/>
  <c r="G336"/>
  <c r="D336"/>
  <c r="G335"/>
  <c r="D335"/>
  <c r="G334"/>
  <c r="D334"/>
  <c r="G333"/>
  <c r="D333"/>
  <c r="G332"/>
  <c r="G13" i="6" s="1"/>
  <c r="D332" i="5"/>
  <c r="D13" i="6" s="1"/>
  <c r="G331" i="5"/>
  <c r="D331"/>
  <c r="G330"/>
  <c r="D330"/>
  <c r="G329"/>
  <c r="D329"/>
  <c r="G328"/>
  <c r="D328"/>
  <c r="G327"/>
  <c r="D327"/>
  <c r="G326"/>
  <c r="D326"/>
  <c r="G325"/>
  <c r="D325"/>
  <c r="G324"/>
  <c r="D324"/>
  <c r="G323"/>
  <c r="D323"/>
  <c r="G322"/>
  <c r="D322"/>
  <c r="G321"/>
  <c r="D321"/>
  <c r="G320"/>
  <c r="D320"/>
  <c r="G319"/>
  <c r="D319"/>
  <c r="G318"/>
  <c r="D318"/>
  <c r="G317"/>
  <c r="D317"/>
  <c r="G316"/>
  <c r="D316"/>
  <c r="G315"/>
  <c r="D315"/>
  <c r="G314"/>
  <c r="D314"/>
  <c r="G313"/>
  <c r="D313"/>
  <c r="G312"/>
  <c r="D312"/>
  <c r="G311"/>
  <c r="D311"/>
  <c r="G310"/>
  <c r="D310"/>
  <c r="G309"/>
  <c r="D309"/>
  <c r="G308"/>
  <c r="D308"/>
  <c r="G307"/>
  <c r="D307"/>
  <c r="G306"/>
  <c r="D306"/>
  <c r="G305"/>
  <c r="D305"/>
  <c r="G304"/>
  <c r="D304"/>
  <c r="G303"/>
  <c r="G12" i="6" s="1"/>
  <c r="D303" i="5"/>
  <c r="D12" i="6" s="1"/>
  <c r="G302" i="5"/>
  <c r="D302"/>
  <c r="G301"/>
  <c r="D301"/>
  <c r="G300"/>
  <c r="D300"/>
  <c r="G299"/>
  <c r="D299"/>
  <c r="G298"/>
  <c r="D298"/>
  <c r="G297"/>
  <c r="D297"/>
  <c r="G296"/>
  <c r="D296"/>
  <c r="G295"/>
  <c r="D295"/>
  <c r="G294"/>
  <c r="D294"/>
  <c r="G293"/>
  <c r="D293"/>
  <c r="G292"/>
  <c r="D292"/>
  <c r="G291"/>
  <c r="D291"/>
  <c r="G290"/>
  <c r="D290"/>
  <c r="G289"/>
  <c r="D289"/>
  <c r="G288"/>
  <c r="D288"/>
  <c r="G287"/>
  <c r="D287"/>
  <c r="G286"/>
  <c r="D286"/>
  <c r="G285"/>
  <c r="D285"/>
  <c r="G284"/>
  <c r="D284"/>
  <c r="G283"/>
  <c r="D283"/>
  <c r="G282"/>
  <c r="D282"/>
  <c r="G281"/>
  <c r="D281"/>
  <c r="G280"/>
  <c r="D280"/>
  <c r="G279"/>
  <c r="D279"/>
  <c r="G278"/>
  <c r="D278"/>
  <c r="G277"/>
  <c r="D277"/>
  <c r="G276"/>
  <c r="D276"/>
  <c r="G275"/>
  <c r="D275"/>
  <c r="G274"/>
  <c r="D274"/>
  <c r="G273"/>
  <c r="G11" i="6" s="1"/>
  <c r="D273" i="5"/>
  <c r="D11" i="6" s="1"/>
  <c r="G272" i="5"/>
  <c r="D272"/>
  <c r="G271"/>
  <c r="D271"/>
  <c r="G270"/>
  <c r="D270"/>
  <c r="G269"/>
  <c r="D269"/>
  <c r="G268"/>
  <c r="D268"/>
  <c r="G267"/>
  <c r="D267"/>
  <c r="G266"/>
  <c r="D266"/>
  <c r="G265"/>
  <c r="D265"/>
  <c r="G264"/>
  <c r="D264"/>
  <c r="G263"/>
  <c r="D263"/>
  <c r="G262"/>
  <c r="D262"/>
  <c r="G261"/>
  <c r="D261"/>
  <c r="G260"/>
  <c r="D260"/>
  <c r="G259"/>
  <c r="D259"/>
  <c r="G258"/>
  <c r="D258"/>
  <c r="G257"/>
  <c r="D257"/>
  <c r="G256"/>
  <c r="D256"/>
  <c r="G255"/>
  <c r="D255"/>
  <c r="G254"/>
  <c r="D254"/>
  <c r="G253"/>
  <c r="D253"/>
  <c r="G252"/>
  <c r="D252"/>
  <c r="G251"/>
  <c r="D251"/>
  <c r="G250"/>
  <c r="D250"/>
  <c r="G249"/>
  <c r="D249"/>
  <c r="G248"/>
  <c r="D248"/>
  <c r="G247"/>
  <c r="D247"/>
  <c r="G246"/>
  <c r="D246"/>
  <c r="G245"/>
  <c r="D245"/>
  <c r="G244"/>
  <c r="D244"/>
  <c r="G243"/>
  <c r="G10" i="6" s="1"/>
  <c r="D243" i="5"/>
  <c r="D10" i="6" s="1"/>
  <c r="G242" i="5"/>
  <c r="D242"/>
  <c r="G241"/>
  <c r="D241"/>
  <c r="G240"/>
  <c r="D240"/>
  <c r="G239"/>
  <c r="D239"/>
  <c r="G238"/>
  <c r="D238"/>
  <c r="G237"/>
  <c r="D237"/>
  <c r="G236"/>
  <c r="D236"/>
  <c r="G235"/>
  <c r="D235"/>
  <c r="G234"/>
  <c r="D234"/>
  <c r="G233"/>
  <c r="D233"/>
  <c r="G232"/>
  <c r="D232"/>
  <c r="G231"/>
  <c r="D231"/>
  <c r="G230"/>
  <c r="D230"/>
  <c r="G229"/>
  <c r="D229"/>
  <c r="G228"/>
  <c r="D228"/>
  <c r="G227"/>
  <c r="D227"/>
  <c r="G226"/>
  <c r="D226"/>
  <c r="G225"/>
  <c r="D225"/>
  <c r="G224"/>
  <c r="D224"/>
  <c r="G223"/>
  <c r="D223"/>
  <c r="G222"/>
  <c r="D222"/>
  <c r="G221"/>
  <c r="D221"/>
  <c r="G220"/>
  <c r="D220"/>
  <c r="G219"/>
  <c r="D219"/>
  <c r="G218"/>
  <c r="D218"/>
  <c r="G217"/>
  <c r="D217"/>
  <c r="G216"/>
  <c r="D216"/>
  <c r="G215"/>
  <c r="D215"/>
  <c r="G214"/>
  <c r="D214"/>
  <c r="G213"/>
  <c r="D213"/>
  <c r="G212"/>
  <c r="G9" i="6" s="1"/>
  <c r="D212" i="5"/>
  <c r="D9" i="6" s="1"/>
  <c r="G211" i="5"/>
  <c r="D211"/>
  <c r="G210"/>
  <c r="D210"/>
  <c r="G209"/>
  <c r="D209"/>
  <c r="G208"/>
  <c r="D208"/>
  <c r="G207"/>
  <c r="D207"/>
  <c r="G206"/>
  <c r="D206"/>
  <c r="G205"/>
  <c r="D205"/>
  <c r="G204"/>
  <c r="D204"/>
  <c r="G203"/>
  <c r="D203"/>
  <c r="G202"/>
  <c r="D202"/>
  <c r="G201"/>
  <c r="D201"/>
  <c r="G200"/>
  <c r="D200"/>
  <c r="G199"/>
  <c r="D199"/>
  <c r="G198"/>
  <c r="D198"/>
  <c r="G197"/>
  <c r="D197"/>
  <c r="G196"/>
  <c r="D196"/>
  <c r="G195"/>
  <c r="D195"/>
  <c r="G194"/>
  <c r="D194"/>
  <c r="G193"/>
  <c r="D193"/>
  <c r="G192"/>
  <c r="D192"/>
  <c r="G191"/>
  <c r="D191"/>
  <c r="G190"/>
  <c r="D190"/>
  <c r="G189"/>
  <c r="D189"/>
  <c r="G188"/>
  <c r="D188"/>
  <c r="G187"/>
  <c r="D187"/>
  <c r="G186"/>
  <c r="D186"/>
  <c r="G185"/>
  <c r="D185"/>
  <c r="G184"/>
  <c r="D184"/>
  <c r="G183"/>
  <c r="D183"/>
  <c r="G182"/>
  <c r="D182"/>
  <c r="G181"/>
  <c r="G8" i="6" s="1"/>
  <c r="D181" i="5"/>
  <c r="D8" i="6" s="1"/>
  <c r="G180" i="5"/>
  <c r="D180"/>
  <c r="G179"/>
  <c r="D179"/>
  <c r="G178"/>
  <c r="D178"/>
  <c r="G177"/>
  <c r="D177"/>
  <c r="G176"/>
  <c r="D176"/>
  <c r="G175"/>
  <c r="D175"/>
  <c r="G174"/>
  <c r="D174"/>
  <c r="G173"/>
  <c r="D173"/>
  <c r="G172"/>
  <c r="D172"/>
  <c r="G171"/>
  <c r="D171"/>
  <c r="G170"/>
  <c r="D170"/>
  <c r="G169"/>
  <c r="D169"/>
  <c r="G168"/>
  <c r="D168"/>
  <c r="G167"/>
  <c r="D167"/>
  <c r="G166"/>
  <c r="D166"/>
  <c r="G165"/>
  <c r="D165"/>
  <c r="G164"/>
  <c r="D164"/>
  <c r="G163"/>
  <c r="D163"/>
  <c r="G162"/>
  <c r="D162"/>
  <c r="G161"/>
  <c r="D161"/>
  <c r="G160"/>
  <c r="D160"/>
  <c r="G159"/>
  <c r="D159"/>
  <c r="G158"/>
  <c r="D158"/>
  <c r="G157"/>
  <c r="D157"/>
  <c r="G156"/>
  <c r="D156"/>
  <c r="G155"/>
  <c r="D155"/>
  <c r="G154"/>
  <c r="D154"/>
  <c r="G153"/>
  <c r="D153"/>
  <c r="G152"/>
  <c r="D152"/>
  <c r="G151"/>
  <c r="G7" i="6" s="1"/>
  <c r="D151" i="5"/>
  <c r="D7" i="6" s="1"/>
  <c r="G150" i="5"/>
  <c r="D150"/>
  <c r="G149"/>
  <c r="D149"/>
  <c r="G148"/>
  <c r="D148"/>
  <c r="G147"/>
  <c r="D147"/>
  <c r="G146"/>
  <c r="D146"/>
  <c r="G145"/>
  <c r="D145"/>
  <c r="G144"/>
  <c r="D144"/>
  <c r="G143"/>
  <c r="D143"/>
  <c r="G142"/>
  <c r="D142"/>
  <c r="G141"/>
  <c r="D141"/>
  <c r="G140"/>
  <c r="D140"/>
  <c r="G139"/>
  <c r="D139"/>
  <c r="G138"/>
  <c r="D138"/>
  <c r="G137"/>
  <c r="D137"/>
  <c r="G136"/>
  <c r="D136"/>
  <c r="G135"/>
  <c r="D135"/>
  <c r="G134"/>
  <c r="D134"/>
  <c r="G133"/>
  <c r="D133"/>
  <c r="G132"/>
  <c r="D132"/>
  <c r="G131"/>
  <c r="D131"/>
  <c r="G130"/>
  <c r="D130"/>
  <c r="G129"/>
  <c r="D129"/>
  <c r="G128"/>
  <c r="D128"/>
  <c r="G127"/>
  <c r="D127"/>
  <c r="G126"/>
  <c r="D126"/>
  <c r="G125"/>
  <c r="D125"/>
  <c r="G124"/>
  <c r="D124"/>
  <c r="G123"/>
  <c r="D123"/>
  <c r="G122"/>
  <c r="D122"/>
  <c r="G121"/>
  <c r="D121"/>
  <c r="D6" i="6" s="1"/>
  <c r="G120" i="5"/>
  <c r="D120"/>
  <c r="G119"/>
  <c r="D119"/>
  <c r="G118"/>
  <c r="D118"/>
  <c r="G117"/>
  <c r="D117"/>
  <c r="G116"/>
  <c r="D116"/>
  <c r="G115"/>
  <c r="D115"/>
  <c r="G114"/>
  <c r="D114"/>
  <c r="G113"/>
  <c r="D113"/>
  <c r="G112"/>
  <c r="D112"/>
  <c r="G111"/>
  <c r="D111"/>
  <c r="G110"/>
  <c r="D110"/>
  <c r="G109"/>
  <c r="D109"/>
  <c r="G108"/>
  <c r="D108"/>
  <c r="G107"/>
  <c r="D107"/>
  <c r="G106"/>
  <c r="D106"/>
  <c r="G105"/>
  <c r="D105"/>
  <c r="G104"/>
  <c r="D104"/>
  <c r="G103"/>
  <c r="D103"/>
  <c r="G102"/>
  <c r="D102"/>
  <c r="G101"/>
  <c r="D101"/>
  <c r="G100"/>
  <c r="D100"/>
  <c r="G99"/>
  <c r="D99"/>
  <c r="G98"/>
  <c r="D98"/>
  <c r="G97"/>
  <c r="D97"/>
  <c r="G96"/>
  <c r="D96"/>
  <c r="G95"/>
  <c r="D95"/>
  <c r="G94"/>
  <c r="D94"/>
  <c r="G93"/>
  <c r="D93"/>
  <c r="G92"/>
  <c r="D92"/>
  <c r="G91"/>
  <c r="D91"/>
  <c r="D5" i="6" s="1"/>
  <c r="G90" i="5"/>
  <c r="D90"/>
  <c r="G89"/>
  <c r="D89"/>
  <c r="G88"/>
  <c r="D88"/>
  <c r="G87"/>
  <c r="D87"/>
  <c r="G86"/>
  <c r="D86"/>
  <c r="G85"/>
  <c r="D85"/>
  <c r="G84"/>
  <c r="D84"/>
  <c r="G83"/>
  <c r="D83"/>
  <c r="G82"/>
  <c r="D82"/>
  <c r="G81"/>
  <c r="D81"/>
  <c r="G80"/>
  <c r="D80"/>
  <c r="G79"/>
  <c r="D79"/>
  <c r="G78"/>
  <c r="D78"/>
  <c r="G77"/>
  <c r="D77"/>
  <c r="G76"/>
  <c r="D76"/>
  <c r="G75"/>
  <c r="D75"/>
  <c r="G74"/>
  <c r="D74"/>
  <c r="G73"/>
  <c r="D73"/>
  <c r="G72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G4" i="6" s="1"/>
  <c r="D62" i="5"/>
  <c r="D4" i="6" s="1"/>
  <c r="G61" i="5"/>
  <c r="D61"/>
  <c r="G60"/>
  <c r="D60"/>
  <c r="G59"/>
  <c r="D59"/>
  <c r="G58"/>
  <c r="D58"/>
  <c r="G57"/>
  <c r="D57"/>
  <c r="G56"/>
  <c r="D56"/>
  <c r="G55"/>
  <c r="D55"/>
  <c r="G54"/>
  <c r="D54"/>
  <c r="G53"/>
  <c r="D53"/>
  <c r="G52"/>
  <c r="D52"/>
  <c r="G51"/>
  <c r="D51"/>
  <c r="G50"/>
  <c r="D50"/>
  <c r="G49"/>
  <c r="D49"/>
  <c r="G48"/>
  <c r="D48"/>
  <c r="G47"/>
  <c r="D47"/>
  <c r="G46"/>
  <c r="D46"/>
  <c r="G45"/>
  <c r="D45"/>
  <c r="G44"/>
  <c r="D44"/>
  <c r="G43"/>
  <c r="D43"/>
  <c r="G42"/>
  <c r="D42"/>
  <c r="G41"/>
  <c r="D41"/>
  <c r="G40"/>
  <c r="D40"/>
  <c r="G39"/>
  <c r="D39"/>
  <c r="G38"/>
  <c r="D38"/>
  <c r="G37"/>
  <c r="D37"/>
  <c r="G36"/>
  <c r="D36"/>
  <c r="G35"/>
  <c r="D35"/>
  <c r="G34"/>
  <c r="D34"/>
  <c r="G33"/>
  <c r="G3" i="6" s="1"/>
  <c r="D33" i="5"/>
  <c r="D3" i="6" s="1"/>
  <c r="G32" i="5"/>
  <c r="D32"/>
  <c r="G31"/>
  <c r="D31"/>
  <c r="G30"/>
  <c r="D30"/>
  <c r="G29"/>
  <c r="D29"/>
  <c r="G28"/>
  <c r="D28"/>
  <c r="G27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G13"/>
  <c r="D13"/>
  <c r="G12"/>
  <c r="D12"/>
  <c r="G11"/>
  <c r="D11"/>
  <c r="G10"/>
  <c r="D10"/>
  <c r="G9"/>
  <c r="D9"/>
  <c r="G8"/>
  <c r="D8"/>
  <c r="G7"/>
  <c r="D7"/>
  <c r="G6"/>
  <c r="D6"/>
  <c r="G5"/>
  <c r="D5"/>
  <c r="G4"/>
  <c r="D4"/>
  <c r="G3"/>
  <c r="D3"/>
  <c r="G2"/>
  <c r="D2"/>
  <c r="D363" s="1"/>
  <c r="C4" i="4"/>
  <c r="E4"/>
  <c r="F4"/>
  <c r="C5"/>
  <c r="E5"/>
  <c r="F5"/>
  <c r="C6"/>
  <c r="E6"/>
  <c r="F6"/>
  <c r="C7"/>
  <c r="E7"/>
  <c r="F7"/>
  <c r="E9"/>
  <c r="F9"/>
  <c r="C10"/>
  <c r="E10"/>
  <c r="F10"/>
  <c r="C11"/>
  <c r="E11"/>
  <c r="F11"/>
  <c r="C12"/>
  <c r="E12"/>
  <c r="F12"/>
  <c r="C13"/>
  <c r="E13"/>
  <c r="F13"/>
  <c r="B13"/>
  <c r="B12"/>
  <c r="B11"/>
  <c r="B10"/>
  <c r="B9"/>
  <c r="B7"/>
  <c r="B6"/>
  <c r="B5"/>
  <c r="B4"/>
  <c r="C3"/>
  <c r="E3"/>
  <c r="F3"/>
  <c r="B3"/>
  <c r="B363" i="3"/>
  <c r="F363"/>
  <c r="E363"/>
  <c r="C363"/>
  <c r="G362"/>
  <c r="D362"/>
  <c r="G361"/>
  <c r="D361"/>
  <c r="G360"/>
  <c r="D360"/>
  <c r="G359"/>
  <c r="D359"/>
  <c r="G358"/>
  <c r="D358"/>
  <c r="G357"/>
  <c r="D357"/>
  <c r="G356"/>
  <c r="D356"/>
  <c r="G355"/>
  <c r="D355"/>
  <c r="G354"/>
  <c r="D354"/>
  <c r="G353"/>
  <c r="D353"/>
  <c r="G352"/>
  <c r="D352"/>
  <c r="G351"/>
  <c r="D351"/>
  <c r="G350"/>
  <c r="D350"/>
  <c r="G349"/>
  <c r="D349"/>
  <c r="G348"/>
  <c r="D348"/>
  <c r="G347"/>
  <c r="D347"/>
  <c r="G346"/>
  <c r="D346"/>
  <c r="G345"/>
  <c r="D345"/>
  <c r="G344"/>
  <c r="D344"/>
  <c r="G343"/>
  <c r="D343"/>
  <c r="G342"/>
  <c r="D342"/>
  <c r="G341"/>
  <c r="D341"/>
  <c r="G340"/>
  <c r="D340"/>
  <c r="G339"/>
  <c r="D339"/>
  <c r="G338"/>
  <c r="D338"/>
  <c r="G337"/>
  <c r="D337"/>
  <c r="G336"/>
  <c r="D336"/>
  <c r="G335"/>
  <c r="D335"/>
  <c r="G334"/>
  <c r="D334"/>
  <c r="G333"/>
  <c r="D333"/>
  <c r="G332"/>
  <c r="G13" i="4" s="1"/>
  <c r="D332" i="3"/>
  <c r="D13" i="4" s="1"/>
  <c r="G331" i="3"/>
  <c r="D331"/>
  <c r="G330"/>
  <c r="D330"/>
  <c r="G329"/>
  <c r="D329"/>
  <c r="G328"/>
  <c r="D328"/>
  <c r="G327"/>
  <c r="D327"/>
  <c r="G326"/>
  <c r="D326"/>
  <c r="G325"/>
  <c r="D325"/>
  <c r="G324"/>
  <c r="D324"/>
  <c r="G323"/>
  <c r="D323"/>
  <c r="G322"/>
  <c r="D322"/>
  <c r="G321"/>
  <c r="D321"/>
  <c r="G320"/>
  <c r="D320"/>
  <c r="G319"/>
  <c r="D319"/>
  <c r="G318"/>
  <c r="D318"/>
  <c r="G317"/>
  <c r="D317"/>
  <c r="G316"/>
  <c r="D316"/>
  <c r="G315"/>
  <c r="D315"/>
  <c r="G314"/>
  <c r="D314"/>
  <c r="G313"/>
  <c r="D313"/>
  <c r="G312"/>
  <c r="D312"/>
  <c r="G311"/>
  <c r="D311"/>
  <c r="G310"/>
  <c r="D310"/>
  <c r="G309"/>
  <c r="D309"/>
  <c r="G308"/>
  <c r="D308"/>
  <c r="G307"/>
  <c r="D307"/>
  <c r="G306"/>
  <c r="D306"/>
  <c r="G305"/>
  <c r="D305"/>
  <c r="G304"/>
  <c r="D304"/>
  <c r="G303"/>
  <c r="G12" i="4" s="1"/>
  <c r="D303" i="3"/>
  <c r="D12" i="4" s="1"/>
  <c r="G302" i="3"/>
  <c r="D302"/>
  <c r="G301"/>
  <c r="D301"/>
  <c r="G300"/>
  <c r="D300"/>
  <c r="G299"/>
  <c r="D299"/>
  <c r="G298"/>
  <c r="D298"/>
  <c r="G297"/>
  <c r="D297"/>
  <c r="G296"/>
  <c r="D296"/>
  <c r="G295"/>
  <c r="D295"/>
  <c r="G294"/>
  <c r="D294"/>
  <c r="G293"/>
  <c r="D293"/>
  <c r="G292"/>
  <c r="D292"/>
  <c r="G291"/>
  <c r="D291"/>
  <c r="G290"/>
  <c r="D290"/>
  <c r="G289"/>
  <c r="D289"/>
  <c r="G288"/>
  <c r="D288"/>
  <c r="G287"/>
  <c r="D287"/>
  <c r="G286"/>
  <c r="D286"/>
  <c r="G285"/>
  <c r="D285"/>
  <c r="G284"/>
  <c r="D284"/>
  <c r="G283"/>
  <c r="D283"/>
  <c r="G282"/>
  <c r="D282"/>
  <c r="G281"/>
  <c r="D281"/>
  <c r="G280"/>
  <c r="D280"/>
  <c r="G279"/>
  <c r="D279"/>
  <c r="G278"/>
  <c r="D278"/>
  <c r="G277"/>
  <c r="D277"/>
  <c r="G276"/>
  <c r="D276"/>
  <c r="G275"/>
  <c r="D275"/>
  <c r="G274"/>
  <c r="D274"/>
  <c r="G273"/>
  <c r="G11" i="4" s="1"/>
  <c r="D273" i="3"/>
  <c r="D11" i="4" s="1"/>
  <c r="G272" i="3"/>
  <c r="D272"/>
  <c r="G271"/>
  <c r="D271"/>
  <c r="G270"/>
  <c r="D270"/>
  <c r="G269"/>
  <c r="D269"/>
  <c r="G268"/>
  <c r="D268"/>
  <c r="G267"/>
  <c r="D267"/>
  <c r="G266"/>
  <c r="D266"/>
  <c r="G265"/>
  <c r="D265"/>
  <c r="G264"/>
  <c r="D264"/>
  <c r="G263"/>
  <c r="D263"/>
  <c r="G262"/>
  <c r="D262"/>
  <c r="G261"/>
  <c r="D261"/>
  <c r="G260"/>
  <c r="D260"/>
  <c r="G259"/>
  <c r="D259"/>
  <c r="G258"/>
  <c r="D258"/>
  <c r="G257"/>
  <c r="D257"/>
  <c r="G256"/>
  <c r="D256"/>
  <c r="G255"/>
  <c r="D255"/>
  <c r="G254"/>
  <c r="D254"/>
  <c r="G253"/>
  <c r="D253"/>
  <c r="G252"/>
  <c r="D252"/>
  <c r="G251"/>
  <c r="D251"/>
  <c r="G250"/>
  <c r="D250"/>
  <c r="G249"/>
  <c r="D249"/>
  <c r="G248"/>
  <c r="D248"/>
  <c r="G247"/>
  <c r="D247"/>
  <c r="G246"/>
  <c r="D246"/>
  <c r="G245"/>
  <c r="D245"/>
  <c r="G244"/>
  <c r="D244"/>
  <c r="G243"/>
  <c r="G10" i="4" s="1"/>
  <c r="D243" i="3"/>
  <c r="D10" i="4" s="1"/>
  <c r="G242" i="3"/>
  <c r="D242"/>
  <c r="G241"/>
  <c r="D241"/>
  <c r="G240"/>
  <c r="D240"/>
  <c r="G239"/>
  <c r="D239"/>
  <c r="G238"/>
  <c r="D238"/>
  <c r="G237"/>
  <c r="D237"/>
  <c r="G236"/>
  <c r="D236"/>
  <c r="G235"/>
  <c r="D235"/>
  <c r="G234"/>
  <c r="D234"/>
  <c r="G233"/>
  <c r="D233"/>
  <c r="G232"/>
  <c r="D232"/>
  <c r="G231"/>
  <c r="D231"/>
  <c r="G230"/>
  <c r="D230"/>
  <c r="G229"/>
  <c r="D229"/>
  <c r="G228"/>
  <c r="D228"/>
  <c r="G227"/>
  <c r="D227"/>
  <c r="G226"/>
  <c r="D226"/>
  <c r="G225"/>
  <c r="D225"/>
  <c r="G224"/>
  <c r="D224"/>
  <c r="G223"/>
  <c r="D223"/>
  <c r="G222"/>
  <c r="D222"/>
  <c r="G221"/>
  <c r="D221"/>
  <c r="G220"/>
  <c r="D220"/>
  <c r="G219"/>
  <c r="D219"/>
  <c r="G218"/>
  <c r="D218"/>
  <c r="G217"/>
  <c r="D217"/>
  <c r="G216"/>
  <c r="D216"/>
  <c r="G215"/>
  <c r="D215"/>
  <c r="G214"/>
  <c r="D214"/>
  <c r="G213"/>
  <c r="D213"/>
  <c r="G212"/>
  <c r="G9" i="4" s="1"/>
  <c r="D212" i="3"/>
  <c r="D9" i="4" s="1"/>
  <c r="G211" i="3"/>
  <c r="D211"/>
  <c r="G210"/>
  <c r="D210"/>
  <c r="G209"/>
  <c r="D209"/>
  <c r="G208"/>
  <c r="D208"/>
  <c r="G207"/>
  <c r="D207"/>
  <c r="G206"/>
  <c r="D206"/>
  <c r="G205"/>
  <c r="D205"/>
  <c r="G204"/>
  <c r="D204"/>
  <c r="G203"/>
  <c r="D203"/>
  <c r="G202"/>
  <c r="D202"/>
  <c r="G201"/>
  <c r="D201"/>
  <c r="G200"/>
  <c r="D200"/>
  <c r="G199"/>
  <c r="D199"/>
  <c r="G198"/>
  <c r="D198"/>
  <c r="G197"/>
  <c r="D197"/>
  <c r="G196"/>
  <c r="D196"/>
  <c r="G195"/>
  <c r="D195"/>
  <c r="G194"/>
  <c r="D194"/>
  <c r="G193"/>
  <c r="D193"/>
  <c r="G192"/>
  <c r="D192"/>
  <c r="G191"/>
  <c r="D191"/>
  <c r="G190"/>
  <c r="D190"/>
  <c r="G189"/>
  <c r="D189"/>
  <c r="G188"/>
  <c r="D188"/>
  <c r="G187"/>
  <c r="D187"/>
  <c r="G186"/>
  <c r="D186"/>
  <c r="G185"/>
  <c r="D185"/>
  <c r="G184"/>
  <c r="D184"/>
  <c r="G183"/>
  <c r="D183"/>
  <c r="G182"/>
  <c r="D182"/>
  <c r="G181"/>
  <c r="D181"/>
  <c r="G180"/>
  <c r="D180"/>
  <c r="G179"/>
  <c r="D179"/>
  <c r="G178"/>
  <c r="D178"/>
  <c r="G177"/>
  <c r="D177"/>
  <c r="G176"/>
  <c r="D176"/>
  <c r="G175"/>
  <c r="D175"/>
  <c r="G174"/>
  <c r="D174"/>
  <c r="G173"/>
  <c r="D173"/>
  <c r="G172"/>
  <c r="D172"/>
  <c r="G171"/>
  <c r="D171"/>
  <c r="G170"/>
  <c r="D170"/>
  <c r="G169"/>
  <c r="D169"/>
  <c r="G168"/>
  <c r="D168"/>
  <c r="G167"/>
  <c r="D167"/>
  <c r="G166"/>
  <c r="D166"/>
  <c r="G165"/>
  <c r="D165"/>
  <c r="G164"/>
  <c r="D164"/>
  <c r="G163"/>
  <c r="D163"/>
  <c r="G162"/>
  <c r="D162"/>
  <c r="G161"/>
  <c r="D161"/>
  <c r="G160"/>
  <c r="D160"/>
  <c r="G159"/>
  <c r="D159"/>
  <c r="G158"/>
  <c r="D158"/>
  <c r="G157"/>
  <c r="D157"/>
  <c r="G156"/>
  <c r="D156"/>
  <c r="G155"/>
  <c r="D155"/>
  <c r="G154"/>
  <c r="D154"/>
  <c r="G153"/>
  <c r="D153"/>
  <c r="G152"/>
  <c r="D152"/>
  <c r="G151"/>
  <c r="G7" i="4" s="1"/>
  <c r="D151" i="3"/>
  <c r="D7" i="4" s="1"/>
  <c r="G150" i="3"/>
  <c r="D150"/>
  <c r="G149"/>
  <c r="D149"/>
  <c r="G148"/>
  <c r="D148"/>
  <c r="G147"/>
  <c r="D147"/>
  <c r="G146"/>
  <c r="D146"/>
  <c r="G145"/>
  <c r="D145"/>
  <c r="G144"/>
  <c r="D144"/>
  <c r="G143"/>
  <c r="D143"/>
  <c r="G142"/>
  <c r="D142"/>
  <c r="G141"/>
  <c r="D141"/>
  <c r="G140"/>
  <c r="D140"/>
  <c r="G139"/>
  <c r="D139"/>
  <c r="G138"/>
  <c r="D138"/>
  <c r="G137"/>
  <c r="D137"/>
  <c r="G136"/>
  <c r="D136"/>
  <c r="G135"/>
  <c r="D135"/>
  <c r="G134"/>
  <c r="D134"/>
  <c r="G133"/>
  <c r="D133"/>
  <c r="G132"/>
  <c r="D132"/>
  <c r="G131"/>
  <c r="D131"/>
  <c r="G130"/>
  <c r="D130"/>
  <c r="G129"/>
  <c r="D129"/>
  <c r="G128"/>
  <c r="D128"/>
  <c r="G127"/>
  <c r="D127"/>
  <c r="G126"/>
  <c r="D126"/>
  <c r="G125"/>
  <c r="D125"/>
  <c r="G124"/>
  <c r="D124"/>
  <c r="G123"/>
  <c r="D123"/>
  <c r="G122"/>
  <c r="D122"/>
  <c r="G121"/>
  <c r="G6" i="4" s="1"/>
  <c r="D121" i="3"/>
  <c r="D6" i="4" s="1"/>
  <c r="G120" i="3"/>
  <c r="D120"/>
  <c r="G119"/>
  <c r="D119"/>
  <c r="G118"/>
  <c r="D118"/>
  <c r="G117"/>
  <c r="D117"/>
  <c r="G116"/>
  <c r="D116"/>
  <c r="G115"/>
  <c r="D115"/>
  <c r="G114"/>
  <c r="D114"/>
  <c r="G113"/>
  <c r="D113"/>
  <c r="G112"/>
  <c r="D112"/>
  <c r="G111"/>
  <c r="D111"/>
  <c r="G110"/>
  <c r="D110"/>
  <c r="G109"/>
  <c r="D109"/>
  <c r="G108"/>
  <c r="D108"/>
  <c r="G107"/>
  <c r="D107"/>
  <c r="G106"/>
  <c r="D106"/>
  <c r="G105"/>
  <c r="D105"/>
  <c r="G104"/>
  <c r="D104"/>
  <c r="G103"/>
  <c r="D103"/>
  <c r="G102"/>
  <c r="D102"/>
  <c r="G101"/>
  <c r="D101"/>
  <c r="G100"/>
  <c r="D100"/>
  <c r="G99"/>
  <c r="D99"/>
  <c r="G98"/>
  <c r="D98"/>
  <c r="G97"/>
  <c r="D97"/>
  <c r="G96"/>
  <c r="D96"/>
  <c r="G95"/>
  <c r="D95"/>
  <c r="G94"/>
  <c r="D94"/>
  <c r="G93"/>
  <c r="D93"/>
  <c r="G92"/>
  <c r="D92"/>
  <c r="G91"/>
  <c r="G5" i="4" s="1"/>
  <c r="D91" i="3"/>
  <c r="D5" i="4" s="1"/>
  <c r="G90" i="3"/>
  <c r="D90"/>
  <c r="G89"/>
  <c r="D89"/>
  <c r="G88"/>
  <c r="D88"/>
  <c r="G87"/>
  <c r="D87"/>
  <c r="G86"/>
  <c r="D86"/>
  <c r="G85"/>
  <c r="D85"/>
  <c r="G84"/>
  <c r="D84"/>
  <c r="G83"/>
  <c r="D83"/>
  <c r="G82"/>
  <c r="D82"/>
  <c r="G81"/>
  <c r="D81"/>
  <c r="G80"/>
  <c r="D80"/>
  <c r="G79"/>
  <c r="D79"/>
  <c r="G78"/>
  <c r="D78"/>
  <c r="G77"/>
  <c r="D77"/>
  <c r="G76"/>
  <c r="D76"/>
  <c r="G75"/>
  <c r="D75"/>
  <c r="G74"/>
  <c r="D74"/>
  <c r="G73"/>
  <c r="D73"/>
  <c r="G72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G4" i="4" s="1"/>
  <c r="D62" i="3"/>
  <c r="D4" i="4" s="1"/>
  <c r="G61" i="3"/>
  <c r="D61"/>
  <c r="G60"/>
  <c r="D60"/>
  <c r="G59"/>
  <c r="D59"/>
  <c r="G58"/>
  <c r="D58"/>
  <c r="G57"/>
  <c r="D57"/>
  <c r="G56"/>
  <c r="D56"/>
  <c r="G55"/>
  <c r="D55"/>
  <c r="G54"/>
  <c r="D54"/>
  <c r="G53"/>
  <c r="D53"/>
  <c r="G52"/>
  <c r="D52"/>
  <c r="G51"/>
  <c r="D51"/>
  <c r="G50"/>
  <c r="D50"/>
  <c r="G49"/>
  <c r="D49"/>
  <c r="G48"/>
  <c r="D48"/>
  <c r="G47"/>
  <c r="D47"/>
  <c r="G46"/>
  <c r="D46"/>
  <c r="G45"/>
  <c r="D45"/>
  <c r="G44"/>
  <c r="D44"/>
  <c r="G43"/>
  <c r="D43"/>
  <c r="G42"/>
  <c r="D42"/>
  <c r="G41"/>
  <c r="D41"/>
  <c r="G40"/>
  <c r="D40"/>
  <c r="G39"/>
  <c r="D39"/>
  <c r="G38"/>
  <c r="D38"/>
  <c r="G37"/>
  <c r="D37"/>
  <c r="G36"/>
  <c r="D36"/>
  <c r="G35"/>
  <c r="D35"/>
  <c r="G34"/>
  <c r="D34"/>
  <c r="G33"/>
  <c r="G3" i="4" s="1"/>
  <c r="D33" i="3"/>
  <c r="D3" i="4" s="1"/>
  <c r="G32" i="3"/>
  <c r="D32"/>
  <c r="G31"/>
  <c r="D31"/>
  <c r="G30"/>
  <c r="D30"/>
  <c r="G29"/>
  <c r="D29"/>
  <c r="G28"/>
  <c r="D28"/>
  <c r="G27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G13"/>
  <c r="D13"/>
  <c r="G12"/>
  <c r="D12"/>
  <c r="G11"/>
  <c r="D11"/>
  <c r="G10"/>
  <c r="D10"/>
  <c r="G9"/>
  <c r="D9"/>
  <c r="G8"/>
  <c r="D8"/>
  <c r="G7"/>
  <c r="D7"/>
  <c r="G6"/>
  <c r="D6"/>
  <c r="G5"/>
  <c r="D5"/>
  <c r="G4"/>
  <c r="D4"/>
  <c r="G3"/>
  <c r="G2" i="4" s="1"/>
  <c r="D3" i="3"/>
  <c r="G363"/>
  <c r="L21" s="1"/>
  <c r="D2"/>
  <c r="D363" s="1"/>
  <c r="C3" i="2"/>
  <c r="E3"/>
  <c r="F3"/>
  <c r="C4"/>
  <c r="E4"/>
  <c r="F4"/>
  <c r="C5"/>
  <c r="E5"/>
  <c r="F5"/>
  <c r="C6"/>
  <c r="E6"/>
  <c r="F6"/>
  <c r="C7"/>
  <c r="E7"/>
  <c r="F7"/>
  <c r="C8"/>
  <c r="E8"/>
  <c r="F8"/>
  <c r="C9"/>
  <c r="E9"/>
  <c r="F9"/>
  <c r="C10"/>
  <c r="E10"/>
  <c r="F10"/>
  <c r="C11"/>
  <c r="E11"/>
  <c r="F11"/>
  <c r="C12"/>
  <c r="E12"/>
  <c r="F12"/>
  <c r="C13"/>
  <c r="E13"/>
  <c r="F13"/>
  <c r="B13"/>
  <c r="B12"/>
  <c r="B11"/>
  <c r="B10"/>
  <c r="B9"/>
  <c r="B8"/>
  <c r="B7"/>
  <c r="B6"/>
  <c r="B5"/>
  <c r="B4"/>
  <c r="B3"/>
  <c r="C363" i="1"/>
  <c r="E363"/>
  <c r="F363"/>
  <c r="B363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" i="2" s="1"/>
  <c r="G34" i="1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4" i="2" s="1"/>
  <c r="G63" i="1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5" i="2" s="1"/>
  <c r="G92" i="1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6" i="2" s="1"/>
  <c r="G122" i="1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7" i="2" s="1"/>
  <c r="G152" i="1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8" i="2" s="1"/>
  <c r="G182" i="1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9" i="2" s="1"/>
  <c r="G213" i="1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10" i="2" s="1"/>
  <c r="G244" i="1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11" i="2" s="1"/>
  <c r="G274" i="1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12" i="2" s="1"/>
  <c r="G304" i="1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13" i="2" s="1"/>
  <c r="G333" i="1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" i="2" s="1"/>
  <c r="D34" i="1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4" i="2" s="1"/>
  <c r="D63" i="1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5" i="2" s="1"/>
  <c r="D92" i="1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6" i="2" s="1"/>
  <c r="D123" i="1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7" i="2" s="1"/>
  <c r="D152" i="1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8" i="2" s="1"/>
  <c r="D183" i="1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9" i="2" s="1"/>
  <c r="D213" i="1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10" i="2" s="1"/>
  <c r="D245" i="1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11" i="2" s="1"/>
  <c r="D274" i="1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12" i="2" s="1"/>
  <c r="D305" i="1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13" i="2" s="1"/>
  <c r="D333" i="1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2"/>
  <c r="D2" i="2" s="1"/>
  <c r="L21" i="1" l="1"/>
  <c r="G363"/>
  <c r="D363"/>
  <c r="K21" s="1"/>
  <c r="E14" i="4"/>
  <c r="G16" s="1"/>
  <c r="G17" s="1"/>
  <c r="D2"/>
  <c r="K21" i="3"/>
  <c r="K23" s="1"/>
  <c r="G6" i="6"/>
  <c r="G363" i="5"/>
  <c r="G5" i="6"/>
  <c r="G2"/>
  <c r="D2"/>
  <c r="D14" s="1"/>
  <c r="K21" i="5"/>
  <c r="L21"/>
</calcChain>
</file>

<file path=xl/sharedStrings.xml><?xml version="1.0" encoding="utf-8"?>
<sst xmlns="http://schemas.openxmlformats.org/spreadsheetml/2006/main" count="1170" uniqueCount="387">
  <si>
    <t>1\1</t>
  </si>
  <si>
    <t>2\1</t>
  </si>
  <si>
    <t>3\1</t>
  </si>
  <si>
    <t>4\1</t>
  </si>
  <si>
    <t>5\1</t>
  </si>
  <si>
    <t>6\1</t>
  </si>
  <si>
    <t>7\1</t>
  </si>
  <si>
    <t>8\1</t>
  </si>
  <si>
    <t>9\1</t>
  </si>
  <si>
    <t>10\1</t>
  </si>
  <si>
    <t>11\1</t>
  </si>
  <si>
    <t>12\1</t>
  </si>
  <si>
    <t>13\1</t>
  </si>
  <si>
    <t>14\1</t>
  </si>
  <si>
    <t>15\1</t>
  </si>
  <si>
    <t>16\1</t>
  </si>
  <si>
    <t>17\1</t>
  </si>
  <si>
    <t>18\1</t>
  </si>
  <si>
    <t>19\1</t>
  </si>
  <si>
    <t>20\1</t>
  </si>
  <si>
    <t>21\1</t>
  </si>
  <si>
    <t>22\1</t>
  </si>
  <si>
    <t>23\1</t>
  </si>
  <si>
    <t>24\1</t>
  </si>
  <si>
    <t>25\1</t>
  </si>
  <si>
    <t>26\1</t>
  </si>
  <si>
    <t>27\1</t>
  </si>
  <si>
    <t>28\1</t>
  </si>
  <si>
    <t>29\1</t>
  </si>
  <si>
    <t>30\1</t>
  </si>
  <si>
    <t>31\1</t>
  </si>
  <si>
    <t>1\2</t>
  </si>
  <si>
    <t>2\2</t>
  </si>
  <si>
    <t>3\2</t>
  </si>
  <si>
    <t>4\2</t>
  </si>
  <si>
    <t>5\2</t>
  </si>
  <si>
    <t>6\2</t>
  </si>
  <si>
    <t>7\2</t>
  </si>
  <si>
    <t>8\2</t>
  </si>
  <si>
    <t>9\2</t>
  </si>
  <si>
    <t>10\2</t>
  </si>
  <si>
    <t>11\2</t>
  </si>
  <si>
    <t>12\2</t>
  </si>
  <si>
    <t>13\2</t>
  </si>
  <si>
    <t>14\2</t>
  </si>
  <si>
    <t>15\2</t>
  </si>
  <si>
    <t>16\2</t>
  </si>
  <si>
    <t>17\2</t>
  </si>
  <si>
    <t>18\2</t>
  </si>
  <si>
    <t>19\2</t>
  </si>
  <si>
    <t>20\2</t>
  </si>
  <si>
    <t>21\2</t>
  </si>
  <si>
    <t>22\2</t>
  </si>
  <si>
    <t>23\2</t>
  </si>
  <si>
    <t>24\2</t>
  </si>
  <si>
    <t>25\2</t>
  </si>
  <si>
    <t>26\2</t>
  </si>
  <si>
    <t>27\2</t>
  </si>
  <si>
    <t>28\2</t>
  </si>
  <si>
    <t>29\2</t>
  </si>
  <si>
    <t>1\3</t>
  </si>
  <si>
    <t>2\3</t>
  </si>
  <si>
    <t>3\3</t>
  </si>
  <si>
    <t>4\3</t>
  </si>
  <si>
    <t>5\3</t>
  </si>
  <si>
    <t>6\3</t>
  </si>
  <si>
    <t>7\3</t>
  </si>
  <si>
    <t>8\3</t>
  </si>
  <si>
    <t>9\3</t>
  </si>
  <si>
    <t>10\3</t>
  </si>
  <si>
    <t>11\3</t>
  </si>
  <si>
    <t>12\3</t>
  </si>
  <si>
    <t>13\3</t>
  </si>
  <si>
    <t>14\3</t>
  </si>
  <si>
    <t>15\3</t>
  </si>
  <si>
    <t>16\3</t>
  </si>
  <si>
    <t>17\3</t>
  </si>
  <si>
    <t>18\3</t>
  </si>
  <si>
    <t>19\3</t>
  </si>
  <si>
    <t>20\3</t>
  </si>
  <si>
    <t>22\3</t>
  </si>
  <si>
    <t>23\3</t>
  </si>
  <si>
    <t>24\3</t>
  </si>
  <si>
    <t>26\3</t>
  </si>
  <si>
    <t>27\3</t>
  </si>
  <si>
    <t>28\3</t>
  </si>
  <si>
    <t>29\3</t>
  </si>
  <si>
    <t>30\3</t>
  </si>
  <si>
    <t>31\3</t>
  </si>
  <si>
    <t>1\4</t>
  </si>
  <si>
    <t>2\4</t>
  </si>
  <si>
    <t>3\4</t>
  </si>
  <si>
    <t>4\4</t>
  </si>
  <si>
    <t>5\4</t>
  </si>
  <si>
    <t>6\4</t>
  </si>
  <si>
    <t>7\4</t>
  </si>
  <si>
    <t>8\4</t>
  </si>
  <si>
    <t>9\4</t>
  </si>
  <si>
    <t>10\4</t>
  </si>
  <si>
    <t>11\4</t>
  </si>
  <si>
    <t>12\4</t>
  </si>
  <si>
    <t>13\4</t>
  </si>
  <si>
    <t>14\4</t>
  </si>
  <si>
    <t>15\4</t>
  </si>
  <si>
    <t>16\4</t>
  </si>
  <si>
    <t>17\4</t>
  </si>
  <si>
    <t>18\4</t>
  </si>
  <si>
    <t>19\4</t>
  </si>
  <si>
    <t>20\4</t>
  </si>
  <si>
    <t>21\4</t>
  </si>
  <si>
    <t>22\4</t>
  </si>
  <si>
    <t>23\4</t>
  </si>
  <si>
    <t>24\4</t>
  </si>
  <si>
    <t>25\4</t>
  </si>
  <si>
    <t>26\4</t>
  </si>
  <si>
    <t>27\4</t>
  </si>
  <si>
    <t>28\4</t>
  </si>
  <si>
    <t>29\4</t>
  </si>
  <si>
    <t>30\4</t>
  </si>
  <si>
    <t>1\5</t>
  </si>
  <si>
    <t>2\5</t>
  </si>
  <si>
    <t>3\5</t>
  </si>
  <si>
    <t>4\5</t>
  </si>
  <si>
    <t>5\5</t>
  </si>
  <si>
    <t>6\5</t>
  </si>
  <si>
    <t>7\5</t>
  </si>
  <si>
    <t>8\5</t>
  </si>
  <si>
    <t>9\5</t>
  </si>
  <si>
    <t>10\5</t>
  </si>
  <si>
    <t>11\5</t>
  </si>
  <si>
    <t>12\5</t>
  </si>
  <si>
    <t>13\5</t>
  </si>
  <si>
    <t>14\5</t>
  </si>
  <si>
    <t>15\5</t>
  </si>
  <si>
    <t>16\5</t>
  </si>
  <si>
    <t>17\5</t>
  </si>
  <si>
    <t>18\5</t>
  </si>
  <si>
    <t>19\5</t>
  </si>
  <si>
    <t>20\5</t>
  </si>
  <si>
    <t>21\5</t>
  </si>
  <si>
    <t>22\5</t>
  </si>
  <si>
    <t>24\5</t>
  </si>
  <si>
    <t>25\5</t>
  </si>
  <si>
    <t>26\5</t>
  </si>
  <si>
    <t>27\5</t>
  </si>
  <si>
    <t>28\5</t>
  </si>
  <si>
    <t>29\5</t>
  </si>
  <si>
    <t>30\5</t>
  </si>
  <si>
    <t>31\5</t>
  </si>
  <si>
    <t>1\6</t>
  </si>
  <si>
    <t>2\6</t>
  </si>
  <si>
    <t>3\6</t>
  </si>
  <si>
    <t>4\6</t>
  </si>
  <si>
    <t>5\6</t>
  </si>
  <si>
    <t>6\6</t>
  </si>
  <si>
    <t>7\6</t>
  </si>
  <si>
    <t>8\6</t>
  </si>
  <si>
    <t>9\6</t>
  </si>
  <si>
    <t>10\6</t>
  </si>
  <si>
    <t>11\6</t>
  </si>
  <si>
    <t>12\6</t>
  </si>
  <si>
    <t>13\6</t>
  </si>
  <si>
    <t>14\6</t>
  </si>
  <si>
    <t>15\6</t>
  </si>
  <si>
    <t>16\6</t>
  </si>
  <si>
    <t>17\6</t>
  </si>
  <si>
    <t>18\6</t>
  </si>
  <si>
    <t>19\6</t>
  </si>
  <si>
    <t>20\6</t>
  </si>
  <si>
    <t>21\6</t>
  </si>
  <si>
    <t>22\6</t>
  </si>
  <si>
    <t>23\6</t>
  </si>
  <si>
    <t>24\6</t>
  </si>
  <si>
    <t>25\6</t>
  </si>
  <si>
    <t>26\6</t>
  </si>
  <si>
    <t>27\6</t>
  </si>
  <si>
    <t>28\6</t>
  </si>
  <si>
    <t>29\6</t>
  </si>
  <si>
    <t>30\6</t>
  </si>
  <si>
    <t>1\7</t>
  </si>
  <si>
    <t>2\7</t>
  </si>
  <si>
    <t>3\7</t>
  </si>
  <si>
    <t>4\7</t>
  </si>
  <si>
    <t>5\7</t>
  </si>
  <si>
    <t>6\7</t>
  </si>
  <si>
    <t>7\7</t>
  </si>
  <si>
    <t>8\7</t>
  </si>
  <si>
    <t>9\7</t>
  </si>
  <si>
    <t>10\7</t>
  </si>
  <si>
    <t>11\7</t>
  </si>
  <si>
    <t>12\7</t>
  </si>
  <si>
    <t>13\7</t>
  </si>
  <si>
    <t>14\7</t>
  </si>
  <si>
    <t>15\7</t>
  </si>
  <si>
    <t>16\7</t>
  </si>
  <si>
    <t>17\7</t>
  </si>
  <si>
    <t>18\7</t>
  </si>
  <si>
    <t>19\7</t>
  </si>
  <si>
    <t>20\7</t>
  </si>
  <si>
    <t>21\7</t>
  </si>
  <si>
    <t>22\7</t>
  </si>
  <si>
    <t>23\7</t>
  </si>
  <si>
    <t>24\7</t>
  </si>
  <si>
    <t>25\7</t>
  </si>
  <si>
    <t>26\7</t>
  </si>
  <si>
    <t>27\7</t>
  </si>
  <si>
    <t>28\7</t>
  </si>
  <si>
    <t>29\7</t>
  </si>
  <si>
    <t>30\7</t>
  </si>
  <si>
    <t>31\7</t>
  </si>
  <si>
    <t>1\8</t>
  </si>
  <si>
    <t>2\8</t>
  </si>
  <si>
    <t>3\8</t>
  </si>
  <si>
    <t>4\8</t>
  </si>
  <si>
    <t>5\8</t>
  </si>
  <si>
    <t>6\8</t>
  </si>
  <si>
    <t>7\8</t>
  </si>
  <si>
    <t>8\8</t>
  </si>
  <si>
    <t>9\8</t>
  </si>
  <si>
    <t>10\8</t>
  </si>
  <si>
    <t>11\8</t>
  </si>
  <si>
    <t>12\8</t>
  </si>
  <si>
    <t>13\8</t>
  </si>
  <si>
    <t>14\8</t>
  </si>
  <si>
    <t>15\8</t>
  </si>
  <si>
    <t>16\8</t>
  </si>
  <si>
    <t>17\8</t>
  </si>
  <si>
    <t>18\8</t>
  </si>
  <si>
    <t>19\8</t>
  </si>
  <si>
    <t>20\8</t>
  </si>
  <si>
    <t>21\8</t>
  </si>
  <si>
    <t>22\8</t>
  </si>
  <si>
    <t>23\8</t>
  </si>
  <si>
    <t>24\8</t>
  </si>
  <si>
    <t>25\8</t>
  </si>
  <si>
    <t>26\8</t>
  </si>
  <si>
    <t>27\8</t>
  </si>
  <si>
    <t>28\8</t>
  </si>
  <si>
    <t>29\8</t>
  </si>
  <si>
    <t>30\8</t>
  </si>
  <si>
    <t>31\8</t>
  </si>
  <si>
    <t>1\9</t>
  </si>
  <si>
    <t>2\9</t>
  </si>
  <si>
    <t>3\9</t>
  </si>
  <si>
    <t>4\9</t>
  </si>
  <si>
    <t>5\9</t>
  </si>
  <si>
    <t>6\9</t>
  </si>
  <si>
    <t>7\9</t>
  </si>
  <si>
    <t>8\9</t>
  </si>
  <si>
    <t>9\9</t>
  </si>
  <si>
    <t>10\9</t>
  </si>
  <si>
    <t>11\9</t>
  </si>
  <si>
    <t>12\9</t>
  </si>
  <si>
    <t>13\9</t>
  </si>
  <si>
    <t>14\9</t>
  </si>
  <si>
    <t>15\9</t>
  </si>
  <si>
    <t>16\9</t>
  </si>
  <si>
    <t>17\9</t>
  </si>
  <si>
    <t>18\9</t>
  </si>
  <si>
    <t>19\9</t>
  </si>
  <si>
    <t>20\9</t>
  </si>
  <si>
    <t>21\9</t>
  </si>
  <si>
    <t>22\9</t>
  </si>
  <si>
    <t>23\9</t>
  </si>
  <si>
    <t>24\9</t>
  </si>
  <si>
    <t>25\9</t>
  </si>
  <si>
    <t>26\9</t>
  </si>
  <si>
    <t>27\9</t>
  </si>
  <si>
    <t>28\9</t>
  </si>
  <si>
    <t>29\9</t>
  </si>
  <si>
    <t>30\9</t>
  </si>
  <si>
    <t>1\10</t>
  </si>
  <si>
    <t>2\10</t>
  </si>
  <si>
    <t>3\10</t>
  </si>
  <si>
    <t>4\10</t>
  </si>
  <si>
    <t>5\10</t>
  </si>
  <si>
    <t>6\10</t>
  </si>
  <si>
    <t>7\10</t>
  </si>
  <si>
    <t>8\10</t>
  </si>
  <si>
    <t>9\10</t>
  </si>
  <si>
    <t>10\10</t>
  </si>
  <si>
    <t>11\10</t>
  </si>
  <si>
    <t>12\10</t>
  </si>
  <si>
    <t>13\10</t>
  </si>
  <si>
    <t>14\10</t>
  </si>
  <si>
    <t>15\10</t>
  </si>
  <si>
    <t>16\10</t>
  </si>
  <si>
    <t>17\10</t>
  </si>
  <si>
    <t>18\10</t>
  </si>
  <si>
    <t>19\10</t>
  </si>
  <si>
    <t>20\10</t>
  </si>
  <si>
    <t>21\10</t>
  </si>
  <si>
    <t>22\10</t>
  </si>
  <si>
    <t>23\10</t>
  </si>
  <si>
    <t>24\10</t>
  </si>
  <si>
    <t>25\10</t>
  </si>
  <si>
    <t>26\10</t>
  </si>
  <si>
    <t>27\10</t>
  </si>
  <si>
    <t>29\10</t>
  </si>
  <si>
    <t>30\10</t>
  </si>
  <si>
    <t>31\10</t>
  </si>
  <si>
    <t>1\11</t>
  </si>
  <si>
    <t>2\11</t>
  </si>
  <si>
    <t>3\11</t>
  </si>
  <si>
    <t>4\11</t>
  </si>
  <si>
    <t>5\11</t>
  </si>
  <si>
    <t>6\11</t>
  </si>
  <si>
    <t>7\11</t>
  </si>
  <si>
    <t>8\11</t>
  </si>
  <si>
    <t>9\11</t>
  </si>
  <si>
    <t>10\11</t>
  </si>
  <si>
    <t>11\11</t>
  </si>
  <si>
    <t>13\11</t>
  </si>
  <si>
    <t>14\11</t>
  </si>
  <si>
    <t>15\11</t>
  </si>
  <si>
    <t>16\11</t>
  </si>
  <si>
    <t>17\11</t>
  </si>
  <si>
    <t>18\11</t>
  </si>
  <si>
    <t>19\11</t>
  </si>
  <si>
    <t>20\11</t>
  </si>
  <si>
    <t>21\11</t>
  </si>
  <si>
    <t>22\11</t>
  </si>
  <si>
    <t>23\11</t>
  </si>
  <si>
    <t>24\11</t>
  </si>
  <si>
    <t>25\11</t>
  </si>
  <si>
    <t>26\11</t>
  </si>
  <si>
    <t>27\11</t>
  </si>
  <si>
    <t>28\11</t>
  </si>
  <si>
    <t>29\11</t>
  </si>
  <si>
    <t>30\11</t>
  </si>
  <si>
    <t>1\12</t>
  </si>
  <si>
    <t>2\12</t>
  </si>
  <si>
    <t>3\12</t>
  </si>
  <si>
    <t>4\12</t>
  </si>
  <si>
    <t>5\12</t>
  </si>
  <si>
    <t>6\12</t>
  </si>
  <si>
    <t>7\12</t>
  </si>
  <si>
    <t>8\12</t>
  </si>
  <si>
    <t>9\12</t>
  </si>
  <si>
    <t>10\12</t>
  </si>
  <si>
    <t>11\12</t>
  </si>
  <si>
    <t>12\12</t>
  </si>
  <si>
    <t>13\12</t>
  </si>
  <si>
    <t>14\12</t>
  </si>
  <si>
    <t>15\12</t>
  </si>
  <si>
    <t>16\12</t>
  </si>
  <si>
    <t>17\12</t>
  </si>
  <si>
    <t>18\12</t>
  </si>
  <si>
    <t>19\12</t>
  </si>
  <si>
    <t>20\12</t>
  </si>
  <si>
    <t>21\12</t>
  </si>
  <si>
    <t>22\12</t>
  </si>
  <si>
    <t>23\12</t>
  </si>
  <si>
    <t>24\12</t>
  </si>
  <si>
    <t>25\12</t>
  </si>
  <si>
    <t>26\12</t>
  </si>
  <si>
    <t>27\12</t>
  </si>
  <si>
    <t>28\12</t>
  </si>
  <si>
    <t>29\12</t>
  </si>
  <si>
    <t>30\12</t>
  </si>
  <si>
    <t>31\12</t>
  </si>
  <si>
    <t>Fecha</t>
  </si>
  <si>
    <t>ingresos Ec</t>
  </si>
  <si>
    <t>Ingresos Es</t>
  </si>
  <si>
    <t>Dif €</t>
  </si>
  <si>
    <t>Ec</t>
  </si>
  <si>
    <t>Es</t>
  </si>
  <si>
    <t>dif E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</si>
  <si>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</si>
  <si>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</si>
  <si>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</si>
  <si>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</si>
  <si>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</si>
  <si>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</si>
  <si>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</si>
  <si>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</si>
  <si>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</si>
  <si>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</si>
  <si>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</si>
  <si>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</si>
  <si>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</si>
  <si>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Ganancia</t>
  </si>
  <si>
    <t>Año</t>
  </si>
  <si>
    <t>Dif E</t>
  </si>
  <si>
    <t>Ingresos Cs</t>
  </si>
  <si>
    <t>Ingresos Cc</t>
  </si>
  <si>
    <t>Ec-Es</t>
  </si>
</sst>
</file>

<file path=xl/styles.xml><?xml version="1.0" encoding="utf-8"?>
<styleSheet xmlns="http://schemas.openxmlformats.org/spreadsheetml/2006/main">
  <numFmts count="1">
    <numFmt numFmtId="165" formatCode="#,##0.00\ &quot;€&quot;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stacked"/>
        <c:ser>
          <c:idx val="0"/>
          <c:order val="0"/>
          <c:tx>
            <c:strRef>
              <c:f>'Endesa '!$B$1</c:f>
              <c:strCache>
                <c:ptCount val="1"/>
                <c:pt idx="0">
                  <c:v>ingresos Ec</c:v>
                </c:pt>
              </c:strCache>
            </c:strRef>
          </c:tx>
          <c:cat>
            <c:strRef>
              <c:f>'Endesa '!$A$2:$A$362</c:f>
              <c:strCache>
                <c:ptCount val="361"/>
                <c:pt idx="0">
                  <c:v>1\1</c:v>
                </c:pt>
                <c:pt idx="1">
                  <c:v>2\1</c:v>
                </c:pt>
                <c:pt idx="2">
                  <c:v>3\1</c:v>
                </c:pt>
                <c:pt idx="3">
                  <c:v>4\1</c:v>
                </c:pt>
                <c:pt idx="4">
                  <c:v>5\1</c:v>
                </c:pt>
                <c:pt idx="5">
                  <c:v>6\1</c:v>
                </c:pt>
                <c:pt idx="6">
                  <c:v>7\1</c:v>
                </c:pt>
                <c:pt idx="7">
                  <c:v>8\1</c:v>
                </c:pt>
                <c:pt idx="8">
                  <c:v>9\1</c:v>
                </c:pt>
                <c:pt idx="9">
                  <c:v>10\1</c:v>
                </c:pt>
                <c:pt idx="10">
                  <c:v>11\1</c:v>
                </c:pt>
                <c:pt idx="11">
                  <c:v>12\1</c:v>
                </c:pt>
                <c:pt idx="12">
                  <c:v>13\1</c:v>
                </c:pt>
                <c:pt idx="13">
                  <c:v>14\1</c:v>
                </c:pt>
                <c:pt idx="14">
                  <c:v>15\1</c:v>
                </c:pt>
                <c:pt idx="15">
                  <c:v>16\1</c:v>
                </c:pt>
                <c:pt idx="16">
                  <c:v>17\1</c:v>
                </c:pt>
                <c:pt idx="17">
                  <c:v>18\1</c:v>
                </c:pt>
                <c:pt idx="18">
                  <c:v>19\1</c:v>
                </c:pt>
                <c:pt idx="19">
                  <c:v>20\1</c:v>
                </c:pt>
                <c:pt idx="20">
                  <c:v>21\1</c:v>
                </c:pt>
                <c:pt idx="21">
                  <c:v>22\1</c:v>
                </c:pt>
                <c:pt idx="22">
                  <c:v>23\1</c:v>
                </c:pt>
                <c:pt idx="23">
                  <c:v>24\1</c:v>
                </c:pt>
                <c:pt idx="24">
                  <c:v>25\1</c:v>
                </c:pt>
                <c:pt idx="25">
                  <c:v>26\1</c:v>
                </c:pt>
                <c:pt idx="26">
                  <c:v>27\1</c:v>
                </c:pt>
                <c:pt idx="27">
                  <c:v>28\1</c:v>
                </c:pt>
                <c:pt idx="28">
                  <c:v>29\1</c:v>
                </c:pt>
                <c:pt idx="29">
                  <c:v>30\1</c:v>
                </c:pt>
                <c:pt idx="30">
                  <c:v>31\1</c:v>
                </c:pt>
                <c:pt idx="31">
                  <c:v>1\2</c:v>
                </c:pt>
                <c:pt idx="32">
                  <c:v>2\2</c:v>
                </c:pt>
                <c:pt idx="33">
                  <c:v>3\2</c:v>
                </c:pt>
                <c:pt idx="34">
                  <c:v>4\2</c:v>
                </c:pt>
                <c:pt idx="35">
                  <c:v>5\2</c:v>
                </c:pt>
                <c:pt idx="36">
                  <c:v>6\2</c:v>
                </c:pt>
                <c:pt idx="37">
                  <c:v>7\2</c:v>
                </c:pt>
                <c:pt idx="38">
                  <c:v>8\2</c:v>
                </c:pt>
                <c:pt idx="39">
                  <c:v>9\2</c:v>
                </c:pt>
                <c:pt idx="40">
                  <c:v>10\2</c:v>
                </c:pt>
                <c:pt idx="41">
                  <c:v>11\2</c:v>
                </c:pt>
                <c:pt idx="42">
                  <c:v>12\2</c:v>
                </c:pt>
                <c:pt idx="43">
                  <c:v>13\2</c:v>
                </c:pt>
                <c:pt idx="44">
                  <c:v>14\2</c:v>
                </c:pt>
                <c:pt idx="45">
                  <c:v>15\2</c:v>
                </c:pt>
                <c:pt idx="46">
                  <c:v>16\2</c:v>
                </c:pt>
                <c:pt idx="47">
                  <c:v>17\2</c:v>
                </c:pt>
                <c:pt idx="48">
                  <c:v>18\2</c:v>
                </c:pt>
                <c:pt idx="49">
                  <c:v>19\2</c:v>
                </c:pt>
                <c:pt idx="50">
                  <c:v>20\2</c:v>
                </c:pt>
                <c:pt idx="51">
                  <c:v>21\2</c:v>
                </c:pt>
                <c:pt idx="52">
                  <c:v>22\2</c:v>
                </c:pt>
                <c:pt idx="53">
                  <c:v>23\2</c:v>
                </c:pt>
                <c:pt idx="54">
                  <c:v>24\2</c:v>
                </c:pt>
                <c:pt idx="55">
                  <c:v>25\2</c:v>
                </c:pt>
                <c:pt idx="56">
                  <c:v>26\2</c:v>
                </c:pt>
                <c:pt idx="57">
                  <c:v>27\2</c:v>
                </c:pt>
                <c:pt idx="58">
                  <c:v>28\2</c:v>
                </c:pt>
                <c:pt idx="59">
                  <c:v>29\2</c:v>
                </c:pt>
                <c:pt idx="60">
                  <c:v>1\3</c:v>
                </c:pt>
                <c:pt idx="61">
                  <c:v>2\3</c:v>
                </c:pt>
                <c:pt idx="62">
                  <c:v>3\3</c:v>
                </c:pt>
                <c:pt idx="63">
                  <c:v>4\3</c:v>
                </c:pt>
                <c:pt idx="64">
                  <c:v>5\3</c:v>
                </c:pt>
                <c:pt idx="65">
                  <c:v>6\3</c:v>
                </c:pt>
                <c:pt idx="66">
                  <c:v>7\3</c:v>
                </c:pt>
                <c:pt idx="67">
                  <c:v>8\3</c:v>
                </c:pt>
                <c:pt idx="68">
                  <c:v>9\3</c:v>
                </c:pt>
                <c:pt idx="69">
                  <c:v>10\3</c:v>
                </c:pt>
                <c:pt idx="70">
                  <c:v>11\3</c:v>
                </c:pt>
                <c:pt idx="71">
                  <c:v>12\3</c:v>
                </c:pt>
                <c:pt idx="72">
                  <c:v>13\3</c:v>
                </c:pt>
                <c:pt idx="73">
                  <c:v>14\3</c:v>
                </c:pt>
                <c:pt idx="74">
                  <c:v>15\3</c:v>
                </c:pt>
                <c:pt idx="75">
                  <c:v>16\3</c:v>
                </c:pt>
                <c:pt idx="76">
                  <c:v>17\3</c:v>
                </c:pt>
                <c:pt idx="77">
                  <c:v>18\3</c:v>
                </c:pt>
                <c:pt idx="78">
                  <c:v>19\3</c:v>
                </c:pt>
                <c:pt idx="79">
                  <c:v>20\3</c:v>
                </c:pt>
                <c:pt idx="80">
                  <c:v>22\3</c:v>
                </c:pt>
                <c:pt idx="81">
                  <c:v>23\3</c:v>
                </c:pt>
                <c:pt idx="82">
                  <c:v>24\3</c:v>
                </c:pt>
                <c:pt idx="83">
                  <c:v>26\3</c:v>
                </c:pt>
                <c:pt idx="84">
                  <c:v>27\3</c:v>
                </c:pt>
                <c:pt idx="85">
                  <c:v>28\3</c:v>
                </c:pt>
                <c:pt idx="86">
                  <c:v>29\3</c:v>
                </c:pt>
                <c:pt idx="87">
                  <c:v>30\3</c:v>
                </c:pt>
                <c:pt idx="88">
                  <c:v>31\3</c:v>
                </c:pt>
                <c:pt idx="89">
                  <c:v>1\4</c:v>
                </c:pt>
                <c:pt idx="90">
                  <c:v>2\4</c:v>
                </c:pt>
                <c:pt idx="91">
                  <c:v>3\4</c:v>
                </c:pt>
                <c:pt idx="92">
                  <c:v>4\4</c:v>
                </c:pt>
                <c:pt idx="93">
                  <c:v>5\4</c:v>
                </c:pt>
                <c:pt idx="94">
                  <c:v>6\4</c:v>
                </c:pt>
                <c:pt idx="95">
                  <c:v>7\4</c:v>
                </c:pt>
                <c:pt idx="96">
                  <c:v>8\4</c:v>
                </c:pt>
                <c:pt idx="97">
                  <c:v>9\4</c:v>
                </c:pt>
                <c:pt idx="98">
                  <c:v>10\4</c:v>
                </c:pt>
                <c:pt idx="99">
                  <c:v>11\4</c:v>
                </c:pt>
                <c:pt idx="100">
                  <c:v>12\4</c:v>
                </c:pt>
                <c:pt idx="101">
                  <c:v>13\4</c:v>
                </c:pt>
                <c:pt idx="102">
                  <c:v>14\4</c:v>
                </c:pt>
                <c:pt idx="103">
                  <c:v>15\4</c:v>
                </c:pt>
                <c:pt idx="104">
                  <c:v>16\4</c:v>
                </c:pt>
                <c:pt idx="105">
                  <c:v>17\4</c:v>
                </c:pt>
                <c:pt idx="106">
                  <c:v>18\4</c:v>
                </c:pt>
                <c:pt idx="107">
                  <c:v>19\4</c:v>
                </c:pt>
                <c:pt idx="108">
                  <c:v>20\4</c:v>
                </c:pt>
                <c:pt idx="109">
                  <c:v>21\4</c:v>
                </c:pt>
                <c:pt idx="110">
                  <c:v>22\4</c:v>
                </c:pt>
                <c:pt idx="111">
                  <c:v>23\4</c:v>
                </c:pt>
                <c:pt idx="112">
                  <c:v>24\4</c:v>
                </c:pt>
                <c:pt idx="113">
                  <c:v>25\4</c:v>
                </c:pt>
                <c:pt idx="114">
                  <c:v>26\4</c:v>
                </c:pt>
                <c:pt idx="115">
                  <c:v>27\4</c:v>
                </c:pt>
                <c:pt idx="116">
                  <c:v>28\4</c:v>
                </c:pt>
                <c:pt idx="117">
                  <c:v>29\4</c:v>
                </c:pt>
                <c:pt idx="118">
                  <c:v>30\4</c:v>
                </c:pt>
                <c:pt idx="119">
                  <c:v>1\5</c:v>
                </c:pt>
                <c:pt idx="120">
                  <c:v>2\5</c:v>
                </c:pt>
                <c:pt idx="121">
                  <c:v>3\5</c:v>
                </c:pt>
                <c:pt idx="122">
                  <c:v>4\5</c:v>
                </c:pt>
                <c:pt idx="123">
                  <c:v>5\5</c:v>
                </c:pt>
                <c:pt idx="124">
                  <c:v>6\5</c:v>
                </c:pt>
                <c:pt idx="125">
                  <c:v>7\5</c:v>
                </c:pt>
                <c:pt idx="126">
                  <c:v>8\5</c:v>
                </c:pt>
                <c:pt idx="127">
                  <c:v>9\5</c:v>
                </c:pt>
                <c:pt idx="128">
                  <c:v>10\5</c:v>
                </c:pt>
                <c:pt idx="129">
                  <c:v>11\5</c:v>
                </c:pt>
                <c:pt idx="130">
                  <c:v>12\5</c:v>
                </c:pt>
                <c:pt idx="131">
                  <c:v>13\5</c:v>
                </c:pt>
                <c:pt idx="132">
                  <c:v>14\5</c:v>
                </c:pt>
                <c:pt idx="133">
                  <c:v>15\5</c:v>
                </c:pt>
                <c:pt idx="134">
                  <c:v>16\5</c:v>
                </c:pt>
                <c:pt idx="135">
                  <c:v>17\5</c:v>
                </c:pt>
                <c:pt idx="136">
                  <c:v>18\5</c:v>
                </c:pt>
                <c:pt idx="137">
                  <c:v>19\5</c:v>
                </c:pt>
                <c:pt idx="138">
                  <c:v>20\5</c:v>
                </c:pt>
                <c:pt idx="139">
                  <c:v>21\5</c:v>
                </c:pt>
                <c:pt idx="140">
                  <c:v>22\5</c:v>
                </c:pt>
                <c:pt idx="141">
                  <c:v>24\5</c:v>
                </c:pt>
                <c:pt idx="142">
                  <c:v>25\5</c:v>
                </c:pt>
                <c:pt idx="143">
                  <c:v>26\5</c:v>
                </c:pt>
                <c:pt idx="144">
                  <c:v>27\5</c:v>
                </c:pt>
                <c:pt idx="145">
                  <c:v>28\5</c:v>
                </c:pt>
                <c:pt idx="146">
                  <c:v>29\5</c:v>
                </c:pt>
                <c:pt idx="147">
                  <c:v>30\5</c:v>
                </c:pt>
                <c:pt idx="148">
                  <c:v>31\5</c:v>
                </c:pt>
                <c:pt idx="149">
                  <c:v>1\6</c:v>
                </c:pt>
                <c:pt idx="150">
                  <c:v>2\6</c:v>
                </c:pt>
                <c:pt idx="151">
                  <c:v>3\6</c:v>
                </c:pt>
                <c:pt idx="152">
                  <c:v>4\6</c:v>
                </c:pt>
                <c:pt idx="153">
                  <c:v>5\6</c:v>
                </c:pt>
                <c:pt idx="154">
                  <c:v>6\6</c:v>
                </c:pt>
                <c:pt idx="155">
                  <c:v>7\6</c:v>
                </c:pt>
                <c:pt idx="156">
                  <c:v>8\6</c:v>
                </c:pt>
                <c:pt idx="157">
                  <c:v>9\6</c:v>
                </c:pt>
                <c:pt idx="158">
                  <c:v>10\6</c:v>
                </c:pt>
                <c:pt idx="159">
                  <c:v>11\6</c:v>
                </c:pt>
                <c:pt idx="160">
                  <c:v>12\6</c:v>
                </c:pt>
                <c:pt idx="161">
                  <c:v>13\6</c:v>
                </c:pt>
                <c:pt idx="162">
                  <c:v>14\6</c:v>
                </c:pt>
                <c:pt idx="163">
                  <c:v>15\6</c:v>
                </c:pt>
                <c:pt idx="164">
                  <c:v>16\6</c:v>
                </c:pt>
                <c:pt idx="165">
                  <c:v>17\6</c:v>
                </c:pt>
                <c:pt idx="166">
                  <c:v>18\6</c:v>
                </c:pt>
                <c:pt idx="167">
                  <c:v>19\6</c:v>
                </c:pt>
                <c:pt idx="168">
                  <c:v>20\6</c:v>
                </c:pt>
                <c:pt idx="169">
                  <c:v>21\6</c:v>
                </c:pt>
                <c:pt idx="170">
                  <c:v>22\6</c:v>
                </c:pt>
                <c:pt idx="171">
                  <c:v>23\6</c:v>
                </c:pt>
                <c:pt idx="172">
                  <c:v>24\6</c:v>
                </c:pt>
                <c:pt idx="173">
                  <c:v>25\6</c:v>
                </c:pt>
                <c:pt idx="174">
                  <c:v>26\6</c:v>
                </c:pt>
                <c:pt idx="175">
                  <c:v>27\6</c:v>
                </c:pt>
                <c:pt idx="176">
                  <c:v>28\6</c:v>
                </c:pt>
                <c:pt idx="177">
                  <c:v>29\6</c:v>
                </c:pt>
                <c:pt idx="178">
                  <c:v>30\6</c:v>
                </c:pt>
                <c:pt idx="179">
                  <c:v>1\7</c:v>
                </c:pt>
                <c:pt idx="180">
                  <c:v>2\7</c:v>
                </c:pt>
                <c:pt idx="181">
                  <c:v>3\7</c:v>
                </c:pt>
                <c:pt idx="182">
                  <c:v>4\7</c:v>
                </c:pt>
                <c:pt idx="183">
                  <c:v>5\7</c:v>
                </c:pt>
                <c:pt idx="184">
                  <c:v>6\7</c:v>
                </c:pt>
                <c:pt idx="185">
                  <c:v>7\7</c:v>
                </c:pt>
                <c:pt idx="186">
                  <c:v>8\7</c:v>
                </c:pt>
                <c:pt idx="187">
                  <c:v>9\7</c:v>
                </c:pt>
                <c:pt idx="188">
                  <c:v>10\7</c:v>
                </c:pt>
                <c:pt idx="189">
                  <c:v>11\7</c:v>
                </c:pt>
                <c:pt idx="190">
                  <c:v>12\7</c:v>
                </c:pt>
                <c:pt idx="191">
                  <c:v>13\7</c:v>
                </c:pt>
                <c:pt idx="192">
                  <c:v>14\7</c:v>
                </c:pt>
                <c:pt idx="193">
                  <c:v>15\7</c:v>
                </c:pt>
                <c:pt idx="194">
                  <c:v>16\7</c:v>
                </c:pt>
                <c:pt idx="195">
                  <c:v>17\7</c:v>
                </c:pt>
                <c:pt idx="196">
                  <c:v>18\7</c:v>
                </c:pt>
                <c:pt idx="197">
                  <c:v>19\7</c:v>
                </c:pt>
                <c:pt idx="198">
                  <c:v>20\7</c:v>
                </c:pt>
                <c:pt idx="199">
                  <c:v>21\7</c:v>
                </c:pt>
                <c:pt idx="200">
                  <c:v>22\7</c:v>
                </c:pt>
                <c:pt idx="201">
                  <c:v>23\7</c:v>
                </c:pt>
                <c:pt idx="202">
                  <c:v>24\7</c:v>
                </c:pt>
                <c:pt idx="203">
                  <c:v>25\7</c:v>
                </c:pt>
                <c:pt idx="204">
                  <c:v>26\7</c:v>
                </c:pt>
                <c:pt idx="205">
                  <c:v>27\7</c:v>
                </c:pt>
                <c:pt idx="206">
                  <c:v>28\7</c:v>
                </c:pt>
                <c:pt idx="207">
                  <c:v>29\7</c:v>
                </c:pt>
                <c:pt idx="208">
                  <c:v>30\7</c:v>
                </c:pt>
                <c:pt idx="209">
                  <c:v>31\7</c:v>
                </c:pt>
                <c:pt idx="210">
                  <c:v>1\8</c:v>
                </c:pt>
                <c:pt idx="211">
                  <c:v>2\8</c:v>
                </c:pt>
                <c:pt idx="212">
                  <c:v>3\8</c:v>
                </c:pt>
                <c:pt idx="213">
                  <c:v>4\8</c:v>
                </c:pt>
                <c:pt idx="214">
                  <c:v>5\8</c:v>
                </c:pt>
                <c:pt idx="215">
                  <c:v>6\8</c:v>
                </c:pt>
                <c:pt idx="216">
                  <c:v>7\8</c:v>
                </c:pt>
                <c:pt idx="217">
                  <c:v>8\8</c:v>
                </c:pt>
                <c:pt idx="218">
                  <c:v>9\8</c:v>
                </c:pt>
                <c:pt idx="219">
                  <c:v>10\8</c:v>
                </c:pt>
                <c:pt idx="220">
                  <c:v>11\8</c:v>
                </c:pt>
                <c:pt idx="221">
                  <c:v>12\8</c:v>
                </c:pt>
                <c:pt idx="222">
                  <c:v>13\8</c:v>
                </c:pt>
                <c:pt idx="223">
                  <c:v>14\8</c:v>
                </c:pt>
                <c:pt idx="224">
                  <c:v>15\8</c:v>
                </c:pt>
                <c:pt idx="225">
                  <c:v>16\8</c:v>
                </c:pt>
                <c:pt idx="226">
                  <c:v>17\8</c:v>
                </c:pt>
                <c:pt idx="227">
                  <c:v>18\8</c:v>
                </c:pt>
                <c:pt idx="228">
                  <c:v>19\8</c:v>
                </c:pt>
                <c:pt idx="229">
                  <c:v>20\8</c:v>
                </c:pt>
                <c:pt idx="230">
                  <c:v>21\8</c:v>
                </c:pt>
                <c:pt idx="231">
                  <c:v>22\8</c:v>
                </c:pt>
                <c:pt idx="232">
                  <c:v>23\8</c:v>
                </c:pt>
                <c:pt idx="233">
                  <c:v>24\8</c:v>
                </c:pt>
                <c:pt idx="234">
                  <c:v>25\8</c:v>
                </c:pt>
                <c:pt idx="235">
                  <c:v>26\8</c:v>
                </c:pt>
                <c:pt idx="236">
                  <c:v>27\8</c:v>
                </c:pt>
                <c:pt idx="237">
                  <c:v>28\8</c:v>
                </c:pt>
                <c:pt idx="238">
                  <c:v>29\8</c:v>
                </c:pt>
                <c:pt idx="239">
                  <c:v>30\8</c:v>
                </c:pt>
                <c:pt idx="240">
                  <c:v>31\8</c:v>
                </c:pt>
                <c:pt idx="241">
                  <c:v>1\9</c:v>
                </c:pt>
                <c:pt idx="242">
                  <c:v>2\9</c:v>
                </c:pt>
                <c:pt idx="243">
                  <c:v>3\9</c:v>
                </c:pt>
                <c:pt idx="244">
                  <c:v>4\9</c:v>
                </c:pt>
                <c:pt idx="245">
                  <c:v>5\9</c:v>
                </c:pt>
                <c:pt idx="246">
                  <c:v>6\9</c:v>
                </c:pt>
                <c:pt idx="247">
                  <c:v>7\9</c:v>
                </c:pt>
                <c:pt idx="248">
                  <c:v>8\9</c:v>
                </c:pt>
                <c:pt idx="249">
                  <c:v>9\9</c:v>
                </c:pt>
                <c:pt idx="250">
                  <c:v>10\9</c:v>
                </c:pt>
                <c:pt idx="251">
                  <c:v>11\9</c:v>
                </c:pt>
                <c:pt idx="252">
                  <c:v>12\9</c:v>
                </c:pt>
                <c:pt idx="253">
                  <c:v>13\9</c:v>
                </c:pt>
                <c:pt idx="254">
                  <c:v>14\9</c:v>
                </c:pt>
                <c:pt idx="255">
                  <c:v>15\9</c:v>
                </c:pt>
                <c:pt idx="256">
                  <c:v>16\9</c:v>
                </c:pt>
                <c:pt idx="257">
                  <c:v>17\9</c:v>
                </c:pt>
                <c:pt idx="258">
                  <c:v>18\9</c:v>
                </c:pt>
                <c:pt idx="259">
                  <c:v>19\9</c:v>
                </c:pt>
                <c:pt idx="260">
                  <c:v>20\9</c:v>
                </c:pt>
                <c:pt idx="261">
                  <c:v>21\9</c:v>
                </c:pt>
                <c:pt idx="262">
                  <c:v>22\9</c:v>
                </c:pt>
                <c:pt idx="263">
                  <c:v>23\9</c:v>
                </c:pt>
                <c:pt idx="264">
                  <c:v>24\9</c:v>
                </c:pt>
                <c:pt idx="265">
                  <c:v>25\9</c:v>
                </c:pt>
                <c:pt idx="266">
                  <c:v>26\9</c:v>
                </c:pt>
                <c:pt idx="267">
                  <c:v>27\9</c:v>
                </c:pt>
                <c:pt idx="268">
                  <c:v>28\9</c:v>
                </c:pt>
                <c:pt idx="269">
                  <c:v>29\9</c:v>
                </c:pt>
                <c:pt idx="270">
                  <c:v>30\9</c:v>
                </c:pt>
                <c:pt idx="271">
                  <c:v>1\10</c:v>
                </c:pt>
                <c:pt idx="272">
                  <c:v>2\10</c:v>
                </c:pt>
                <c:pt idx="273">
                  <c:v>3\10</c:v>
                </c:pt>
                <c:pt idx="274">
                  <c:v>4\10</c:v>
                </c:pt>
                <c:pt idx="275">
                  <c:v>5\10</c:v>
                </c:pt>
                <c:pt idx="276">
                  <c:v>6\10</c:v>
                </c:pt>
                <c:pt idx="277">
                  <c:v>7\10</c:v>
                </c:pt>
                <c:pt idx="278">
                  <c:v>8\10</c:v>
                </c:pt>
                <c:pt idx="279">
                  <c:v>9\10</c:v>
                </c:pt>
                <c:pt idx="280">
                  <c:v>10\10</c:v>
                </c:pt>
                <c:pt idx="281">
                  <c:v>11\10</c:v>
                </c:pt>
                <c:pt idx="282">
                  <c:v>12\10</c:v>
                </c:pt>
                <c:pt idx="283">
                  <c:v>13\10</c:v>
                </c:pt>
                <c:pt idx="284">
                  <c:v>14\10</c:v>
                </c:pt>
                <c:pt idx="285">
                  <c:v>15\10</c:v>
                </c:pt>
                <c:pt idx="286">
                  <c:v>16\10</c:v>
                </c:pt>
                <c:pt idx="287">
                  <c:v>17\10</c:v>
                </c:pt>
                <c:pt idx="288">
                  <c:v>18\10</c:v>
                </c:pt>
                <c:pt idx="289">
                  <c:v>19\10</c:v>
                </c:pt>
                <c:pt idx="290">
                  <c:v>20\10</c:v>
                </c:pt>
                <c:pt idx="291">
                  <c:v>21\10</c:v>
                </c:pt>
                <c:pt idx="292">
                  <c:v>22\10</c:v>
                </c:pt>
                <c:pt idx="293">
                  <c:v>23\10</c:v>
                </c:pt>
                <c:pt idx="294">
                  <c:v>24\10</c:v>
                </c:pt>
                <c:pt idx="295">
                  <c:v>25\10</c:v>
                </c:pt>
                <c:pt idx="296">
                  <c:v>26\10</c:v>
                </c:pt>
                <c:pt idx="297">
                  <c:v>27\10</c:v>
                </c:pt>
                <c:pt idx="298">
                  <c:v>29\10</c:v>
                </c:pt>
                <c:pt idx="299">
                  <c:v>30\10</c:v>
                </c:pt>
                <c:pt idx="300">
                  <c:v>31\10</c:v>
                </c:pt>
                <c:pt idx="301">
                  <c:v>1\11</c:v>
                </c:pt>
                <c:pt idx="302">
                  <c:v>2\11</c:v>
                </c:pt>
                <c:pt idx="303">
                  <c:v>3\11</c:v>
                </c:pt>
                <c:pt idx="304">
                  <c:v>4\11</c:v>
                </c:pt>
                <c:pt idx="305">
                  <c:v>5\11</c:v>
                </c:pt>
                <c:pt idx="306">
                  <c:v>6\11</c:v>
                </c:pt>
                <c:pt idx="307">
                  <c:v>7\11</c:v>
                </c:pt>
                <c:pt idx="308">
                  <c:v>8\11</c:v>
                </c:pt>
                <c:pt idx="309">
                  <c:v>9\11</c:v>
                </c:pt>
                <c:pt idx="310">
                  <c:v>10\11</c:v>
                </c:pt>
                <c:pt idx="311">
                  <c:v>11\11</c:v>
                </c:pt>
                <c:pt idx="312">
                  <c:v>13\11</c:v>
                </c:pt>
                <c:pt idx="313">
                  <c:v>14\11</c:v>
                </c:pt>
                <c:pt idx="314">
                  <c:v>15\11</c:v>
                </c:pt>
                <c:pt idx="315">
                  <c:v>16\11</c:v>
                </c:pt>
                <c:pt idx="316">
                  <c:v>17\11</c:v>
                </c:pt>
                <c:pt idx="317">
                  <c:v>18\11</c:v>
                </c:pt>
                <c:pt idx="318">
                  <c:v>19\11</c:v>
                </c:pt>
                <c:pt idx="319">
                  <c:v>20\11</c:v>
                </c:pt>
                <c:pt idx="320">
                  <c:v>21\11</c:v>
                </c:pt>
                <c:pt idx="321">
                  <c:v>22\11</c:v>
                </c:pt>
                <c:pt idx="322">
                  <c:v>23\11</c:v>
                </c:pt>
                <c:pt idx="323">
                  <c:v>24\11</c:v>
                </c:pt>
                <c:pt idx="324">
                  <c:v>25\11</c:v>
                </c:pt>
                <c:pt idx="325">
                  <c:v>26\11</c:v>
                </c:pt>
                <c:pt idx="326">
                  <c:v>27\11</c:v>
                </c:pt>
                <c:pt idx="327">
                  <c:v>28\11</c:v>
                </c:pt>
                <c:pt idx="328">
                  <c:v>29\11</c:v>
                </c:pt>
                <c:pt idx="329">
                  <c:v>30\11</c:v>
                </c:pt>
                <c:pt idx="330">
                  <c:v>1\12</c:v>
                </c:pt>
                <c:pt idx="331">
                  <c:v>2\12</c:v>
                </c:pt>
                <c:pt idx="332">
                  <c:v>3\12</c:v>
                </c:pt>
                <c:pt idx="333">
                  <c:v>4\12</c:v>
                </c:pt>
                <c:pt idx="334">
                  <c:v>5\12</c:v>
                </c:pt>
                <c:pt idx="335">
                  <c:v>6\12</c:v>
                </c:pt>
                <c:pt idx="336">
                  <c:v>7\12</c:v>
                </c:pt>
                <c:pt idx="337">
                  <c:v>8\12</c:v>
                </c:pt>
                <c:pt idx="338">
                  <c:v>9\12</c:v>
                </c:pt>
                <c:pt idx="339">
                  <c:v>10\12</c:v>
                </c:pt>
                <c:pt idx="340">
                  <c:v>11\12</c:v>
                </c:pt>
                <c:pt idx="341">
                  <c:v>12\12</c:v>
                </c:pt>
                <c:pt idx="342">
                  <c:v>13\12</c:v>
                </c:pt>
                <c:pt idx="343">
                  <c:v>14\12</c:v>
                </c:pt>
                <c:pt idx="344">
                  <c:v>15\12</c:v>
                </c:pt>
                <c:pt idx="345">
                  <c:v>16\12</c:v>
                </c:pt>
                <c:pt idx="346">
                  <c:v>17\12</c:v>
                </c:pt>
                <c:pt idx="347">
                  <c:v>18\12</c:v>
                </c:pt>
                <c:pt idx="348">
                  <c:v>19\12</c:v>
                </c:pt>
                <c:pt idx="349">
                  <c:v>20\12</c:v>
                </c:pt>
                <c:pt idx="350">
                  <c:v>21\12</c:v>
                </c:pt>
                <c:pt idx="351">
                  <c:v>22\12</c:v>
                </c:pt>
                <c:pt idx="352">
                  <c:v>23\12</c:v>
                </c:pt>
                <c:pt idx="353">
                  <c:v>24\12</c:v>
                </c:pt>
                <c:pt idx="354">
                  <c:v>25\12</c:v>
                </c:pt>
                <c:pt idx="355">
                  <c:v>26\12</c:v>
                </c:pt>
                <c:pt idx="356">
                  <c:v>27\12</c:v>
                </c:pt>
                <c:pt idx="357">
                  <c:v>28\12</c:v>
                </c:pt>
                <c:pt idx="358">
                  <c:v>29\12</c:v>
                </c:pt>
                <c:pt idx="359">
                  <c:v>30\12</c:v>
                </c:pt>
                <c:pt idx="360">
                  <c:v>31\12</c:v>
                </c:pt>
              </c:strCache>
            </c:strRef>
          </c:cat>
          <c:val>
            <c:numRef>
              <c:f>'Endesa '!$B$2:$B$362</c:f>
              <c:numCache>
                <c:formatCode>General</c:formatCode>
                <c:ptCount val="361"/>
                <c:pt idx="0">
                  <c:v>1419095.39</c:v>
                </c:pt>
                <c:pt idx="1">
                  <c:v>2971178.31</c:v>
                </c:pt>
                <c:pt idx="2">
                  <c:v>3871203.76</c:v>
                </c:pt>
                <c:pt idx="3">
                  <c:v>3720819.21</c:v>
                </c:pt>
                <c:pt idx="4">
                  <c:v>2648307.06</c:v>
                </c:pt>
                <c:pt idx="5">
                  <c:v>2317545.19</c:v>
                </c:pt>
                <c:pt idx="6">
                  <c:v>3420735.12</c:v>
                </c:pt>
                <c:pt idx="7">
                  <c:v>2776210.67</c:v>
                </c:pt>
                <c:pt idx="8">
                  <c:v>5265810.0599999996</c:v>
                </c:pt>
                <c:pt idx="9">
                  <c:v>7269139.0700000003</c:v>
                </c:pt>
                <c:pt idx="10">
                  <c:v>7647334.6600000001</c:v>
                </c:pt>
                <c:pt idx="11">
                  <c:v>8461741.4800000004</c:v>
                </c:pt>
                <c:pt idx="12">
                  <c:v>9928974.6099999994</c:v>
                </c:pt>
                <c:pt idx="13">
                  <c:v>8808407.0899999999</c:v>
                </c:pt>
                <c:pt idx="14">
                  <c:v>8193140.9500000002</c:v>
                </c:pt>
                <c:pt idx="15">
                  <c:v>9628679.9900000002</c:v>
                </c:pt>
                <c:pt idx="16">
                  <c:v>9715788.6199999992</c:v>
                </c:pt>
                <c:pt idx="17">
                  <c:v>10027210.75</c:v>
                </c:pt>
                <c:pt idx="18">
                  <c:v>10011157.83</c:v>
                </c:pt>
                <c:pt idx="19">
                  <c:v>8215780.6100000003</c:v>
                </c:pt>
                <c:pt idx="20">
                  <c:v>7105427.1600000001</c:v>
                </c:pt>
                <c:pt idx="21">
                  <c:v>6449568.3099999996</c:v>
                </c:pt>
                <c:pt idx="22">
                  <c:v>6780769.3200000003</c:v>
                </c:pt>
                <c:pt idx="23">
                  <c:v>6924825.3700000001</c:v>
                </c:pt>
                <c:pt idx="24">
                  <c:v>8314381.7999999998</c:v>
                </c:pt>
                <c:pt idx="25">
                  <c:v>6892502.4900000002</c:v>
                </c:pt>
                <c:pt idx="26">
                  <c:v>5179019.9000000004</c:v>
                </c:pt>
                <c:pt idx="27">
                  <c:v>4388222.84</c:v>
                </c:pt>
                <c:pt idx="28">
                  <c:v>3048635.23</c:v>
                </c:pt>
                <c:pt idx="29">
                  <c:v>6539007.7800000003</c:v>
                </c:pt>
                <c:pt idx="30">
                  <c:v>6904472.2999999998</c:v>
                </c:pt>
                <c:pt idx="31">
                  <c:v>5910749.1200000001</c:v>
                </c:pt>
                <c:pt idx="32">
                  <c:v>3372023.62</c:v>
                </c:pt>
                <c:pt idx="33">
                  <c:v>4205005.92</c:v>
                </c:pt>
                <c:pt idx="34">
                  <c:v>4203727.79</c:v>
                </c:pt>
                <c:pt idx="35">
                  <c:v>3940387.13</c:v>
                </c:pt>
                <c:pt idx="36">
                  <c:v>5572775.3099999996</c:v>
                </c:pt>
                <c:pt idx="37">
                  <c:v>5089338.7</c:v>
                </c:pt>
                <c:pt idx="38">
                  <c:v>5884256.6900000004</c:v>
                </c:pt>
                <c:pt idx="39">
                  <c:v>8271811.0999999996</c:v>
                </c:pt>
                <c:pt idx="40">
                  <c:v>7727137.1200000001</c:v>
                </c:pt>
                <c:pt idx="41">
                  <c:v>6286228.7800000003</c:v>
                </c:pt>
                <c:pt idx="42">
                  <c:v>3914188.69</c:v>
                </c:pt>
                <c:pt idx="43">
                  <c:v>6212583.4400000004</c:v>
                </c:pt>
                <c:pt idx="44">
                  <c:v>5430664.7300000004</c:v>
                </c:pt>
                <c:pt idx="45">
                  <c:v>5436251.9800000004</c:v>
                </c:pt>
                <c:pt idx="46">
                  <c:v>6735161.2400000002</c:v>
                </c:pt>
                <c:pt idx="47">
                  <c:v>7946349.7300000004</c:v>
                </c:pt>
                <c:pt idx="48">
                  <c:v>8137827.3099999996</c:v>
                </c:pt>
                <c:pt idx="49">
                  <c:v>5244714.4000000004</c:v>
                </c:pt>
                <c:pt idx="50">
                  <c:v>7399517.0499999998</c:v>
                </c:pt>
                <c:pt idx="51">
                  <c:v>9844046.0800000001</c:v>
                </c:pt>
                <c:pt idx="52">
                  <c:v>9926643.7899999991</c:v>
                </c:pt>
                <c:pt idx="53">
                  <c:v>9611321.1199999992</c:v>
                </c:pt>
                <c:pt idx="54">
                  <c:v>8510216.6400000006</c:v>
                </c:pt>
                <c:pt idx="55">
                  <c:v>7458435.1900000004</c:v>
                </c:pt>
                <c:pt idx="56">
                  <c:v>4110069.88</c:v>
                </c:pt>
                <c:pt idx="57">
                  <c:v>6967186.2800000003</c:v>
                </c:pt>
                <c:pt idx="58">
                  <c:v>7430316.9100000001</c:v>
                </c:pt>
                <c:pt idx="59">
                  <c:v>6535963.5899999999</c:v>
                </c:pt>
                <c:pt idx="60">
                  <c:v>5823591.2199999997</c:v>
                </c:pt>
                <c:pt idx="61">
                  <c:v>5919246.4500000002</c:v>
                </c:pt>
                <c:pt idx="62">
                  <c:v>3546600.92</c:v>
                </c:pt>
                <c:pt idx="63">
                  <c:v>2259688.8199999998</c:v>
                </c:pt>
                <c:pt idx="64">
                  <c:v>4413546.79</c:v>
                </c:pt>
                <c:pt idx="65">
                  <c:v>5349820.3099999996</c:v>
                </c:pt>
                <c:pt idx="66">
                  <c:v>5689144.7199999997</c:v>
                </c:pt>
                <c:pt idx="67">
                  <c:v>3783060.8</c:v>
                </c:pt>
                <c:pt idx="68">
                  <c:v>4389385.93</c:v>
                </c:pt>
                <c:pt idx="69">
                  <c:v>3131575.13</c:v>
                </c:pt>
                <c:pt idx="70">
                  <c:v>2326443.33</c:v>
                </c:pt>
                <c:pt idx="71">
                  <c:v>5260252.46</c:v>
                </c:pt>
                <c:pt idx="72">
                  <c:v>5199065.51</c:v>
                </c:pt>
                <c:pt idx="73">
                  <c:v>5510256.6200000001</c:v>
                </c:pt>
                <c:pt idx="74">
                  <c:v>4913126.6900000004</c:v>
                </c:pt>
                <c:pt idx="75">
                  <c:v>4766085.16</c:v>
                </c:pt>
                <c:pt idx="76">
                  <c:v>2092154.71</c:v>
                </c:pt>
                <c:pt idx="77">
                  <c:v>1765199.07</c:v>
                </c:pt>
                <c:pt idx="78">
                  <c:v>3249153.72</c:v>
                </c:pt>
                <c:pt idx="79">
                  <c:v>3110163.36</c:v>
                </c:pt>
                <c:pt idx="80">
                  <c:v>4758387.6399999997</c:v>
                </c:pt>
                <c:pt idx="81">
                  <c:v>4112136.17</c:v>
                </c:pt>
                <c:pt idx="82">
                  <c:v>3705353.24</c:v>
                </c:pt>
                <c:pt idx="83">
                  <c:v>3662952.76</c:v>
                </c:pt>
                <c:pt idx="84">
                  <c:v>2478760.42</c:v>
                </c:pt>
                <c:pt idx="85">
                  <c:v>3040769.39</c:v>
                </c:pt>
                <c:pt idx="86">
                  <c:v>2940020.73</c:v>
                </c:pt>
                <c:pt idx="87">
                  <c:v>3032130.47</c:v>
                </c:pt>
                <c:pt idx="88">
                  <c:v>4123040.23</c:v>
                </c:pt>
                <c:pt idx="89">
                  <c:v>3376014.58</c:v>
                </c:pt>
                <c:pt idx="90">
                  <c:v>5115544.08</c:v>
                </c:pt>
                <c:pt idx="91">
                  <c:v>4562883.6399999997</c:v>
                </c:pt>
                <c:pt idx="92">
                  <c:v>3985119.45</c:v>
                </c:pt>
                <c:pt idx="93">
                  <c:v>3321061.86</c:v>
                </c:pt>
                <c:pt idx="94">
                  <c:v>3132295.93</c:v>
                </c:pt>
                <c:pt idx="95">
                  <c:v>2144494.5299999998</c:v>
                </c:pt>
                <c:pt idx="96">
                  <c:v>1948020.63</c:v>
                </c:pt>
                <c:pt idx="97">
                  <c:v>1116852.8899999999</c:v>
                </c:pt>
                <c:pt idx="98">
                  <c:v>1794250.89</c:v>
                </c:pt>
                <c:pt idx="99">
                  <c:v>2563343.91</c:v>
                </c:pt>
                <c:pt idx="100">
                  <c:v>4757150.38</c:v>
                </c:pt>
                <c:pt idx="101">
                  <c:v>2299521.09</c:v>
                </c:pt>
                <c:pt idx="102">
                  <c:v>1666701.3</c:v>
                </c:pt>
                <c:pt idx="103">
                  <c:v>230552.95</c:v>
                </c:pt>
                <c:pt idx="104">
                  <c:v>3186172.31</c:v>
                </c:pt>
                <c:pt idx="105">
                  <c:v>3272073.61</c:v>
                </c:pt>
                <c:pt idx="106">
                  <c:v>1697382.35</c:v>
                </c:pt>
                <c:pt idx="107">
                  <c:v>1307900.33</c:v>
                </c:pt>
                <c:pt idx="108">
                  <c:v>1829806.27</c:v>
                </c:pt>
                <c:pt idx="109">
                  <c:v>2075901.22</c:v>
                </c:pt>
                <c:pt idx="110">
                  <c:v>2195349.7200000002</c:v>
                </c:pt>
                <c:pt idx="111">
                  <c:v>2132402.81</c:v>
                </c:pt>
                <c:pt idx="112">
                  <c:v>2458850.37</c:v>
                </c:pt>
                <c:pt idx="113">
                  <c:v>1057029.77</c:v>
                </c:pt>
                <c:pt idx="114">
                  <c:v>3102690.13</c:v>
                </c:pt>
                <c:pt idx="115">
                  <c:v>4008398.37</c:v>
                </c:pt>
                <c:pt idx="116">
                  <c:v>2911182.57</c:v>
                </c:pt>
                <c:pt idx="117">
                  <c:v>2038899.69</c:v>
                </c:pt>
                <c:pt idx="118">
                  <c:v>2350164.4</c:v>
                </c:pt>
                <c:pt idx="119">
                  <c:v>1173520.67</c:v>
                </c:pt>
                <c:pt idx="120">
                  <c:v>3076190.36</c:v>
                </c:pt>
                <c:pt idx="121">
                  <c:v>2747741.53</c:v>
                </c:pt>
                <c:pt idx="122">
                  <c:v>1760564.41</c:v>
                </c:pt>
                <c:pt idx="123">
                  <c:v>2004517.43</c:v>
                </c:pt>
                <c:pt idx="124">
                  <c:v>1493180.89</c:v>
                </c:pt>
                <c:pt idx="125">
                  <c:v>2377011.44</c:v>
                </c:pt>
                <c:pt idx="126">
                  <c:v>1833411.37</c:v>
                </c:pt>
                <c:pt idx="127">
                  <c:v>2440292.08</c:v>
                </c:pt>
                <c:pt idx="128">
                  <c:v>2308461</c:v>
                </c:pt>
                <c:pt idx="129">
                  <c:v>1910547.65</c:v>
                </c:pt>
                <c:pt idx="130">
                  <c:v>1739741.8</c:v>
                </c:pt>
                <c:pt idx="131">
                  <c:v>1186739.02</c:v>
                </c:pt>
                <c:pt idx="132">
                  <c:v>2313126.4300000002</c:v>
                </c:pt>
                <c:pt idx="133">
                  <c:v>2384067.37</c:v>
                </c:pt>
                <c:pt idx="134">
                  <c:v>2439274.6800000002</c:v>
                </c:pt>
                <c:pt idx="135">
                  <c:v>1717163.55</c:v>
                </c:pt>
                <c:pt idx="136">
                  <c:v>2859266.46</c:v>
                </c:pt>
                <c:pt idx="137">
                  <c:v>1986059.45</c:v>
                </c:pt>
                <c:pt idx="138">
                  <c:v>1370385.1</c:v>
                </c:pt>
                <c:pt idx="139">
                  <c:v>2319712.73</c:v>
                </c:pt>
                <c:pt idx="140">
                  <c:v>3432345.54</c:v>
                </c:pt>
                <c:pt idx="141">
                  <c:v>3746789.19</c:v>
                </c:pt>
                <c:pt idx="142">
                  <c:v>3819499.33</c:v>
                </c:pt>
                <c:pt idx="143">
                  <c:v>2704952.6</c:v>
                </c:pt>
                <c:pt idx="144">
                  <c:v>2696567.11</c:v>
                </c:pt>
                <c:pt idx="145">
                  <c:v>4530015.1399999997</c:v>
                </c:pt>
                <c:pt idx="146">
                  <c:v>4956215.49</c:v>
                </c:pt>
                <c:pt idx="147">
                  <c:v>4727420.55</c:v>
                </c:pt>
                <c:pt idx="148">
                  <c:v>4094754.51</c:v>
                </c:pt>
                <c:pt idx="149">
                  <c:v>4158382.68</c:v>
                </c:pt>
                <c:pt idx="150">
                  <c:v>2511293.52</c:v>
                </c:pt>
                <c:pt idx="151">
                  <c:v>1739147.01</c:v>
                </c:pt>
                <c:pt idx="152">
                  <c:v>4256399.3099999996</c:v>
                </c:pt>
                <c:pt idx="153">
                  <c:v>4674048.76</c:v>
                </c:pt>
                <c:pt idx="154">
                  <c:v>3959694.24</c:v>
                </c:pt>
                <c:pt idx="155">
                  <c:v>2404005.4500000002</c:v>
                </c:pt>
                <c:pt idx="156">
                  <c:v>3636260.16</c:v>
                </c:pt>
                <c:pt idx="157">
                  <c:v>3777470.95</c:v>
                </c:pt>
                <c:pt idx="158">
                  <c:v>1384727.12</c:v>
                </c:pt>
                <c:pt idx="159">
                  <c:v>2890756.53</c:v>
                </c:pt>
                <c:pt idx="160">
                  <c:v>2822733.29</c:v>
                </c:pt>
                <c:pt idx="161">
                  <c:v>4863639.25</c:v>
                </c:pt>
                <c:pt idx="162">
                  <c:v>3988071.25</c:v>
                </c:pt>
                <c:pt idx="163">
                  <c:v>4082455.6</c:v>
                </c:pt>
                <c:pt idx="164">
                  <c:v>4522447.95</c:v>
                </c:pt>
                <c:pt idx="165">
                  <c:v>2721831.69</c:v>
                </c:pt>
                <c:pt idx="166">
                  <c:v>4756809.53</c:v>
                </c:pt>
                <c:pt idx="167">
                  <c:v>4983119.5</c:v>
                </c:pt>
                <c:pt idx="168">
                  <c:v>5238664.41</c:v>
                </c:pt>
                <c:pt idx="169">
                  <c:v>2512238.75</c:v>
                </c:pt>
                <c:pt idx="170">
                  <c:v>3923894.95</c:v>
                </c:pt>
                <c:pt idx="171">
                  <c:v>2957564.62</c:v>
                </c:pt>
                <c:pt idx="172">
                  <c:v>2330200.65</c:v>
                </c:pt>
                <c:pt idx="173">
                  <c:v>3930878.01</c:v>
                </c:pt>
                <c:pt idx="174">
                  <c:v>4951237.12</c:v>
                </c:pt>
                <c:pt idx="175">
                  <c:v>5575323.6500000004</c:v>
                </c:pt>
                <c:pt idx="176">
                  <c:v>5875365.5099999998</c:v>
                </c:pt>
                <c:pt idx="177">
                  <c:v>4285937.32</c:v>
                </c:pt>
                <c:pt idx="178">
                  <c:v>2890854.45</c:v>
                </c:pt>
                <c:pt idx="179">
                  <c:v>1743294.26</c:v>
                </c:pt>
                <c:pt idx="180">
                  <c:v>5058363.7699999996</c:v>
                </c:pt>
                <c:pt idx="181">
                  <c:v>5039110.95</c:v>
                </c:pt>
                <c:pt idx="182">
                  <c:v>4177071.26</c:v>
                </c:pt>
                <c:pt idx="183">
                  <c:v>3120167.83</c:v>
                </c:pt>
                <c:pt idx="184">
                  <c:v>4400529.67</c:v>
                </c:pt>
                <c:pt idx="185">
                  <c:v>1874364.72</c:v>
                </c:pt>
                <c:pt idx="186">
                  <c:v>1831460.11</c:v>
                </c:pt>
                <c:pt idx="187">
                  <c:v>3119499</c:v>
                </c:pt>
                <c:pt idx="188">
                  <c:v>2923661.77</c:v>
                </c:pt>
                <c:pt idx="189">
                  <c:v>2165046.02</c:v>
                </c:pt>
                <c:pt idx="190">
                  <c:v>2792692.04</c:v>
                </c:pt>
                <c:pt idx="191">
                  <c:v>1698781.97</c:v>
                </c:pt>
                <c:pt idx="192">
                  <c:v>1457901.75</c:v>
                </c:pt>
                <c:pt idx="193">
                  <c:v>1658212.29</c:v>
                </c:pt>
                <c:pt idx="194">
                  <c:v>2857589.58</c:v>
                </c:pt>
                <c:pt idx="195">
                  <c:v>3298668.64</c:v>
                </c:pt>
                <c:pt idx="196">
                  <c:v>2830615.09</c:v>
                </c:pt>
                <c:pt idx="197">
                  <c:v>2620566.4300000002</c:v>
                </c:pt>
                <c:pt idx="198">
                  <c:v>4010753.22</c:v>
                </c:pt>
                <c:pt idx="199">
                  <c:v>809985.29</c:v>
                </c:pt>
                <c:pt idx="200">
                  <c:v>506101.92</c:v>
                </c:pt>
                <c:pt idx="201">
                  <c:v>3609767.91</c:v>
                </c:pt>
                <c:pt idx="202">
                  <c:v>3503844.82</c:v>
                </c:pt>
                <c:pt idx="203">
                  <c:v>5319123.41</c:v>
                </c:pt>
                <c:pt idx="204">
                  <c:v>2481543.59</c:v>
                </c:pt>
                <c:pt idx="205">
                  <c:v>4230002.87</c:v>
                </c:pt>
                <c:pt idx="206">
                  <c:v>2968533.22</c:v>
                </c:pt>
                <c:pt idx="207">
                  <c:v>1362165.15</c:v>
                </c:pt>
                <c:pt idx="208">
                  <c:v>3650470.99</c:v>
                </c:pt>
                <c:pt idx="209">
                  <c:v>3137009.49</c:v>
                </c:pt>
                <c:pt idx="210">
                  <c:v>3107447.62</c:v>
                </c:pt>
                <c:pt idx="211">
                  <c:v>3546475.31</c:v>
                </c:pt>
                <c:pt idx="212">
                  <c:v>3429586.55</c:v>
                </c:pt>
                <c:pt idx="213">
                  <c:v>2814835.51</c:v>
                </c:pt>
                <c:pt idx="214">
                  <c:v>1801315.44</c:v>
                </c:pt>
                <c:pt idx="215">
                  <c:v>3499425.08</c:v>
                </c:pt>
                <c:pt idx="216">
                  <c:v>2812143.62</c:v>
                </c:pt>
                <c:pt idx="217">
                  <c:v>3057258.99</c:v>
                </c:pt>
                <c:pt idx="218">
                  <c:v>3410938.9</c:v>
                </c:pt>
                <c:pt idx="219">
                  <c:v>3844809.9</c:v>
                </c:pt>
                <c:pt idx="220">
                  <c:v>2586551.62</c:v>
                </c:pt>
                <c:pt idx="221">
                  <c:v>2145537.73</c:v>
                </c:pt>
                <c:pt idx="222">
                  <c:v>3056110.57</c:v>
                </c:pt>
                <c:pt idx="223">
                  <c:v>2893000.82</c:v>
                </c:pt>
                <c:pt idx="224">
                  <c:v>1707210.46</c:v>
                </c:pt>
                <c:pt idx="225">
                  <c:v>3653352.29</c:v>
                </c:pt>
                <c:pt idx="226">
                  <c:v>3271928.31</c:v>
                </c:pt>
                <c:pt idx="227">
                  <c:v>8503158.1400000006</c:v>
                </c:pt>
                <c:pt idx="228">
                  <c:v>2554862.17</c:v>
                </c:pt>
                <c:pt idx="229">
                  <c:v>5494298.4100000001</c:v>
                </c:pt>
                <c:pt idx="230">
                  <c:v>5976605.1399999997</c:v>
                </c:pt>
                <c:pt idx="231">
                  <c:v>6293542.2599999998</c:v>
                </c:pt>
                <c:pt idx="232">
                  <c:v>5848303.3600000003</c:v>
                </c:pt>
                <c:pt idx="233">
                  <c:v>5241551.99</c:v>
                </c:pt>
                <c:pt idx="234">
                  <c:v>3555196.78</c:v>
                </c:pt>
                <c:pt idx="235">
                  <c:v>3197516.69</c:v>
                </c:pt>
                <c:pt idx="236">
                  <c:v>5141239.8600000003</c:v>
                </c:pt>
                <c:pt idx="237">
                  <c:v>5922887.7599999998</c:v>
                </c:pt>
                <c:pt idx="238">
                  <c:v>5464757.8099999996</c:v>
                </c:pt>
                <c:pt idx="239">
                  <c:v>4283294.4400000004</c:v>
                </c:pt>
                <c:pt idx="240">
                  <c:v>2840611.37</c:v>
                </c:pt>
                <c:pt idx="241">
                  <c:v>2446998.02</c:v>
                </c:pt>
                <c:pt idx="242">
                  <c:v>1811015.56</c:v>
                </c:pt>
                <c:pt idx="243">
                  <c:v>3726583.28</c:v>
                </c:pt>
                <c:pt idx="244">
                  <c:v>3793032.05</c:v>
                </c:pt>
                <c:pt idx="245">
                  <c:v>3974234.71</c:v>
                </c:pt>
                <c:pt idx="246">
                  <c:v>4019244.35</c:v>
                </c:pt>
                <c:pt idx="247">
                  <c:v>4762481.12</c:v>
                </c:pt>
                <c:pt idx="248">
                  <c:v>4863461.12</c:v>
                </c:pt>
                <c:pt idx="249">
                  <c:v>4134198.08</c:v>
                </c:pt>
                <c:pt idx="250">
                  <c:v>5270061.6399999997</c:v>
                </c:pt>
                <c:pt idx="251">
                  <c:v>5404340.3700000001</c:v>
                </c:pt>
                <c:pt idx="252">
                  <c:v>4063568.21</c:v>
                </c:pt>
                <c:pt idx="253">
                  <c:v>3120595.23</c:v>
                </c:pt>
                <c:pt idx="254">
                  <c:v>4216471.2300000004</c:v>
                </c:pt>
                <c:pt idx="255">
                  <c:v>3905069.42</c:v>
                </c:pt>
                <c:pt idx="256">
                  <c:v>3961148.03</c:v>
                </c:pt>
                <c:pt idx="257">
                  <c:v>3641603.08</c:v>
                </c:pt>
                <c:pt idx="258">
                  <c:v>3331135.47</c:v>
                </c:pt>
                <c:pt idx="259">
                  <c:v>1693546.18</c:v>
                </c:pt>
                <c:pt idx="260">
                  <c:v>3280618.62</c:v>
                </c:pt>
                <c:pt idx="261">
                  <c:v>3508092.33</c:v>
                </c:pt>
                <c:pt idx="262">
                  <c:v>2911945.49</c:v>
                </c:pt>
                <c:pt idx="263">
                  <c:v>254810.18</c:v>
                </c:pt>
                <c:pt idx="264">
                  <c:v>1806038.9</c:v>
                </c:pt>
                <c:pt idx="265">
                  <c:v>1131864.6100000001</c:v>
                </c:pt>
                <c:pt idx="266">
                  <c:v>2550599.92</c:v>
                </c:pt>
                <c:pt idx="267">
                  <c:v>4074375.43</c:v>
                </c:pt>
                <c:pt idx="268">
                  <c:v>2109502.96</c:v>
                </c:pt>
                <c:pt idx="269">
                  <c:v>1510520.29</c:v>
                </c:pt>
                <c:pt idx="270">
                  <c:v>2607758.62</c:v>
                </c:pt>
                <c:pt idx="271">
                  <c:v>5599909.1900000004</c:v>
                </c:pt>
                <c:pt idx="272">
                  <c:v>5760870.04</c:v>
                </c:pt>
                <c:pt idx="273">
                  <c:v>5076147.37</c:v>
                </c:pt>
                <c:pt idx="274">
                  <c:v>5175795.3899999997</c:v>
                </c:pt>
                <c:pt idx="275">
                  <c:v>3980006.42</c:v>
                </c:pt>
                <c:pt idx="276">
                  <c:v>3001800.91</c:v>
                </c:pt>
                <c:pt idx="277">
                  <c:v>2312740.4700000002</c:v>
                </c:pt>
                <c:pt idx="278">
                  <c:v>3926614.14</c:v>
                </c:pt>
                <c:pt idx="279">
                  <c:v>4231214.2300000004</c:v>
                </c:pt>
                <c:pt idx="280">
                  <c:v>2805170.28</c:v>
                </c:pt>
                <c:pt idx="281">
                  <c:v>1791634.05</c:v>
                </c:pt>
                <c:pt idx="282">
                  <c:v>1574841.05</c:v>
                </c:pt>
                <c:pt idx="283">
                  <c:v>2222632.02</c:v>
                </c:pt>
                <c:pt idx="284">
                  <c:v>683335.71</c:v>
                </c:pt>
                <c:pt idx="285">
                  <c:v>1650707.9</c:v>
                </c:pt>
                <c:pt idx="286">
                  <c:v>1366353.58</c:v>
                </c:pt>
                <c:pt idx="287">
                  <c:v>853283.86</c:v>
                </c:pt>
                <c:pt idx="288">
                  <c:v>1353118.77</c:v>
                </c:pt>
                <c:pt idx="289">
                  <c:v>2273362.44</c:v>
                </c:pt>
                <c:pt idx="290">
                  <c:v>1876469.73</c:v>
                </c:pt>
                <c:pt idx="291">
                  <c:v>1427625.37</c:v>
                </c:pt>
                <c:pt idx="292">
                  <c:v>3282003</c:v>
                </c:pt>
                <c:pt idx="293">
                  <c:v>2784123.51</c:v>
                </c:pt>
                <c:pt idx="294">
                  <c:v>823724.59</c:v>
                </c:pt>
                <c:pt idx="295">
                  <c:v>1014018.68</c:v>
                </c:pt>
                <c:pt idx="296">
                  <c:v>1389685.75</c:v>
                </c:pt>
                <c:pt idx="297">
                  <c:v>395429.07</c:v>
                </c:pt>
                <c:pt idx="298">
                  <c:v>1881125.67</c:v>
                </c:pt>
                <c:pt idx="299">
                  <c:v>1677550.8</c:v>
                </c:pt>
                <c:pt idx="300">
                  <c:v>1765883.8</c:v>
                </c:pt>
                <c:pt idx="301">
                  <c:v>295624.13</c:v>
                </c:pt>
                <c:pt idx="302">
                  <c:v>532737.65</c:v>
                </c:pt>
                <c:pt idx="303">
                  <c:v>1642917.79</c:v>
                </c:pt>
                <c:pt idx="304">
                  <c:v>964931.66</c:v>
                </c:pt>
                <c:pt idx="305">
                  <c:v>2607047.23</c:v>
                </c:pt>
                <c:pt idx="306">
                  <c:v>1557948.73</c:v>
                </c:pt>
                <c:pt idx="307">
                  <c:v>923162.09</c:v>
                </c:pt>
                <c:pt idx="308">
                  <c:v>1463875.52</c:v>
                </c:pt>
                <c:pt idx="309">
                  <c:v>1749463.03</c:v>
                </c:pt>
                <c:pt idx="310">
                  <c:v>932050.28</c:v>
                </c:pt>
                <c:pt idx="311">
                  <c:v>911095.96</c:v>
                </c:pt>
                <c:pt idx="312">
                  <c:v>3253702.23</c:v>
                </c:pt>
                <c:pt idx="313">
                  <c:v>1438802.41</c:v>
                </c:pt>
                <c:pt idx="314">
                  <c:v>1791149.81</c:v>
                </c:pt>
                <c:pt idx="315">
                  <c:v>2518699.31</c:v>
                </c:pt>
                <c:pt idx="316">
                  <c:v>2143034.4</c:v>
                </c:pt>
                <c:pt idx="317">
                  <c:v>1559739.58</c:v>
                </c:pt>
                <c:pt idx="318">
                  <c:v>3627265.4</c:v>
                </c:pt>
                <c:pt idx="319">
                  <c:v>3297977.29</c:v>
                </c:pt>
                <c:pt idx="320">
                  <c:v>4087579.76</c:v>
                </c:pt>
                <c:pt idx="321">
                  <c:v>3700708.17</c:v>
                </c:pt>
                <c:pt idx="322">
                  <c:v>1992539.7</c:v>
                </c:pt>
                <c:pt idx="323">
                  <c:v>1018910.01</c:v>
                </c:pt>
                <c:pt idx="324">
                  <c:v>2182589.6</c:v>
                </c:pt>
                <c:pt idx="325">
                  <c:v>2961329.44</c:v>
                </c:pt>
                <c:pt idx="326">
                  <c:v>1572486.93</c:v>
                </c:pt>
                <c:pt idx="327">
                  <c:v>1853578.33</c:v>
                </c:pt>
                <c:pt idx="328">
                  <c:v>2040695.03</c:v>
                </c:pt>
                <c:pt idx="329">
                  <c:v>3184728.89</c:v>
                </c:pt>
                <c:pt idx="330">
                  <c:v>3974484.16</c:v>
                </c:pt>
                <c:pt idx="331">
                  <c:v>3690577.15</c:v>
                </c:pt>
                <c:pt idx="332">
                  <c:v>5807487.9400000004</c:v>
                </c:pt>
                <c:pt idx="333">
                  <c:v>3532947.42</c:v>
                </c:pt>
                <c:pt idx="334">
                  <c:v>3595931.58</c:v>
                </c:pt>
                <c:pt idx="335">
                  <c:v>4845817.22</c:v>
                </c:pt>
                <c:pt idx="336">
                  <c:v>4772328.99</c:v>
                </c:pt>
                <c:pt idx="337">
                  <c:v>2553504.61</c:v>
                </c:pt>
                <c:pt idx="338">
                  <c:v>3647905.87</c:v>
                </c:pt>
                <c:pt idx="339">
                  <c:v>5799176.7199999997</c:v>
                </c:pt>
                <c:pt idx="340">
                  <c:v>6482237.2400000002</c:v>
                </c:pt>
                <c:pt idx="341">
                  <c:v>8103723.9100000001</c:v>
                </c:pt>
                <c:pt idx="342">
                  <c:v>5289678.1100000003</c:v>
                </c:pt>
                <c:pt idx="343">
                  <c:v>1882661.69</c:v>
                </c:pt>
                <c:pt idx="344">
                  <c:v>1709877.13</c:v>
                </c:pt>
                <c:pt idx="345">
                  <c:v>464791.58</c:v>
                </c:pt>
                <c:pt idx="346">
                  <c:v>4042179.63</c:v>
                </c:pt>
                <c:pt idx="347">
                  <c:v>5640592.1699999999</c:v>
                </c:pt>
                <c:pt idx="348">
                  <c:v>5143429.83</c:v>
                </c:pt>
                <c:pt idx="349">
                  <c:v>1513198.6</c:v>
                </c:pt>
                <c:pt idx="350">
                  <c:v>334850.90999999997</c:v>
                </c:pt>
                <c:pt idx="351">
                  <c:v>1041132.43</c:v>
                </c:pt>
                <c:pt idx="352">
                  <c:v>202307.74</c:v>
                </c:pt>
                <c:pt idx="353">
                  <c:v>175874.93</c:v>
                </c:pt>
                <c:pt idx="354">
                  <c:v>114174.38</c:v>
                </c:pt>
                <c:pt idx="355">
                  <c:v>331029.18</c:v>
                </c:pt>
                <c:pt idx="356">
                  <c:v>356802.27</c:v>
                </c:pt>
                <c:pt idx="357">
                  <c:v>541754.61</c:v>
                </c:pt>
                <c:pt idx="358">
                  <c:v>213213.07</c:v>
                </c:pt>
                <c:pt idx="359">
                  <c:v>484426.95</c:v>
                </c:pt>
                <c:pt idx="360">
                  <c:v>151524.15</c:v>
                </c:pt>
              </c:numCache>
            </c:numRef>
          </c:val>
        </c:ser>
        <c:ser>
          <c:idx val="1"/>
          <c:order val="1"/>
          <c:tx>
            <c:strRef>
              <c:f>'Endesa '!$C$1</c:f>
              <c:strCache>
                <c:ptCount val="1"/>
                <c:pt idx="0">
                  <c:v>Ingresos Es</c:v>
                </c:pt>
              </c:strCache>
            </c:strRef>
          </c:tx>
          <c:cat>
            <c:strRef>
              <c:f>'Endesa '!$A$2:$A$362</c:f>
              <c:strCache>
                <c:ptCount val="361"/>
                <c:pt idx="0">
                  <c:v>1\1</c:v>
                </c:pt>
                <c:pt idx="1">
                  <c:v>2\1</c:v>
                </c:pt>
                <c:pt idx="2">
                  <c:v>3\1</c:v>
                </c:pt>
                <c:pt idx="3">
                  <c:v>4\1</c:v>
                </c:pt>
                <c:pt idx="4">
                  <c:v>5\1</c:v>
                </c:pt>
                <c:pt idx="5">
                  <c:v>6\1</c:v>
                </c:pt>
                <c:pt idx="6">
                  <c:v>7\1</c:v>
                </c:pt>
                <c:pt idx="7">
                  <c:v>8\1</c:v>
                </c:pt>
                <c:pt idx="8">
                  <c:v>9\1</c:v>
                </c:pt>
                <c:pt idx="9">
                  <c:v>10\1</c:v>
                </c:pt>
                <c:pt idx="10">
                  <c:v>11\1</c:v>
                </c:pt>
                <c:pt idx="11">
                  <c:v>12\1</c:v>
                </c:pt>
                <c:pt idx="12">
                  <c:v>13\1</c:v>
                </c:pt>
                <c:pt idx="13">
                  <c:v>14\1</c:v>
                </c:pt>
                <c:pt idx="14">
                  <c:v>15\1</c:v>
                </c:pt>
                <c:pt idx="15">
                  <c:v>16\1</c:v>
                </c:pt>
                <c:pt idx="16">
                  <c:v>17\1</c:v>
                </c:pt>
                <c:pt idx="17">
                  <c:v>18\1</c:v>
                </c:pt>
                <c:pt idx="18">
                  <c:v>19\1</c:v>
                </c:pt>
                <c:pt idx="19">
                  <c:v>20\1</c:v>
                </c:pt>
                <c:pt idx="20">
                  <c:v>21\1</c:v>
                </c:pt>
                <c:pt idx="21">
                  <c:v>22\1</c:v>
                </c:pt>
                <c:pt idx="22">
                  <c:v>23\1</c:v>
                </c:pt>
                <c:pt idx="23">
                  <c:v>24\1</c:v>
                </c:pt>
                <c:pt idx="24">
                  <c:v>25\1</c:v>
                </c:pt>
                <c:pt idx="25">
                  <c:v>26\1</c:v>
                </c:pt>
                <c:pt idx="26">
                  <c:v>27\1</c:v>
                </c:pt>
                <c:pt idx="27">
                  <c:v>28\1</c:v>
                </c:pt>
                <c:pt idx="28">
                  <c:v>29\1</c:v>
                </c:pt>
                <c:pt idx="29">
                  <c:v>30\1</c:v>
                </c:pt>
                <c:pt idx="30">
                  <c:v>31\1</c:v>
                </c:pt>
                <c:pt idx="31">
                  <c:v>1\2</c:v>
                </c:pt>
                <c:pt idx="32">
                  <c:v>2\2</c:v>
                </c:pt>
                <c:pt idx="33">
                  <c:v>3\2</c:v>
                </c:pt>
                <c:pt idx="34">
                  <c:v>4\2</c:v>
                </c:pt>
                <c:pt idx="35">
                  <c:v>5\2</c:v>
                </c:pt>
                <c:pt idx="36">
                  <c:v>6\2</c:v>
                </c:pt>
                <c:pt idx="37">
                  <c:v>7\2</c:v>
                </c:pt>
                <c:pt idx="38">
                  <c:v>8\2</c:v>
                </c:pt>
                <c:pt idx="39">
                  <c:v>9\2</c:v>
                </c:pt>
                <c:pt idx="40">
                  <c:v>10\2</c:v>
                </c:pt>
                <c:pt idx="41">
                  <c:v>11\2</c:v>
                </c:pt>
                <c:pt idx="42">
                  <c:v>12\2</c:v>
                </c:pt>
                <c:pt idx="43">
                  <c:v>13\2</c:v>
                </c:pt>
                <c:pt idx="44">
                  <c:v>14\2</c:v>
                </c:pt>
                <c:pt idx="45">
                  <c:v>15\2</c:v>
                </c:pt>
                <c:pt idx="46">
                  <c:v>16\2</c:v>
                </c:pt>
                <c:pt idx="47">
                  <c:v>17\2</c:v>
                </c:pt>
                <c:pt idx="48">
                  <c:v>18\2</c:v>
                </c:pt>
                <c:pt idx="49">
                  <c:v>19\2</c:v>
                </c:pt>
                <c:pt idx="50">
                  <c:v>20\2</c:v>
                </c:pt>
                <c:pt idx="51">
                  <c:v>21\2</c:v>
                </c:pt>
                <c:pt idx="52">
                  <c:v>22\2</c:v>
                </c:pt>
                <c:pt idx="53">
                  <c:v>23\2</c:v>
                </c:pt>
                <c:pt idx="54">
                  <c:v>24\2</c:v>
                </c:pt>
                <c:pt idx="55">
                  <c:v>25\2</c:v>
                </c:pt>
                <c:pt idx="56">
                  <c:v>26\2</c:v>
                </c:pt>
                <c:pt idx="57">
                  <c:v>27\2</c:v>
                </c:pt>
                <c:pt idx="58">
                  <c:v>28\2</c:v>
                </c:pt>
                <c:pt idx="59">
                  <c:v>29\2</c:v>
                </c:pt>
                <c:pt idx="60">
                  <c:v>1\3</c:v>
                </c:pt>
                <c:pt idx="61">
                  <c:v>2\3</c:v>
                </c:pt>
                <c:pt idx="62">
                  <c:v>3\3</c:v>
                </c:pt>
                <c:pt idx="63">
                  <c:v>4\3</c:v>
                </c:pt>
                <c:pt idx="64">
                  <c:v>5\3</c:v>
                </c:pt>
                <c:pt idx="65">
                  <c:v>6\3</c:v>
                </c:pt>
                <c:pt idx="66">
                  <c:v>7\3</c:v>
                </c:pt>
                <c:pt idx="67">
                  <c:v>8\3</c:v>
                </c:pt>
                <c:pt idx="68">
                  <c:v>9\3</c:v>
                </c:pt>
                <c:pt idx="69">
                  <c:v>10\3</c:v>
                </c:pt>
                <c:pt idx="70">
                  <c:v>11\3</c:v>
                </c:pt>
                <c:pt idx="71">
                  <c:v>12\3</c:v>
                </c:pt>
                <c:pt idx="72">
                  <c:v>13\3</c:v>
                </c:pt>
                <c:pt idx="73">
                  <c:v>14\3</c:v>
                </c:pt>
                <c:pt idx="74">
                  <c:v>15\3</c:v>
                </c:pt>
                <c:pt idx="75">
                  <c:v>16\3</c:v>
                </c:pt>
                <c:pt idx="76">
                  <c:v>17\3</c:v>
                </c:pt>
                <c:pt idx="77">
                  <c:v>18\3</c:v>
                </c:pt>
                <c:pt idx="78">
                  <c:v>19\3</c:v>
                </c:pt>
                <c:pt idx="79">
                  <c:v>20\3</c:v>
                </c:pt>
                <c:pt idx="80">
                  <c:v>22\3</c:v>
                </c:pt>
                <c:pt idx="81">
                  <c:v>23\3</c:v>
                </c:pt>
                <c:pt idx="82">
                  <c:v>24\3</c:v>
                </c:pt>
                <c:pt idx="83">
                  <c:v>26\3</c:v>
                </c:pt>
                <c:pt idx="84">
                  <c:v>27\3</c:v>
                </c:pt>
                <c:pt idx="85">
                  <c:v>28\3</c:v>
                </c:pt>
                <c:pt idx="86">
                  <c:v>29\3</c:v>
                </c:pt>
                <c:pt idx="87">
                  <c:v>30\3</c:v>
                </c:pt>
                <c:pt idx="88">
                  <c:v>31\3</c:v>
                </c:pt>
                <c:pt idx="89">
                  <c:v>1\4</c:v>
                </c:pt>
                <c:pt idx="90">
                  <c:v>2\4</c:v>
                </c:pt>
                <c:pt idx="91">
                  <c:v>3\4</c:v>
                </c:pt>
                <c:pt idx="92">
                  <c:v>4\4</c:v>
                </c:pt>
                <c:pt idx="93">
                  <c:v>5\4</c:v>
                </c:pt>
                <c:pt idx="94">
                  <c:v>6\4</c:v>
                </c:pt>
                <c:pt idx="95">
                  <c:v>7\4</c:v>
                </c:pt>
                <c:pt idx="96">
                  <c:v>8\4</c:v>
                </c:pt>
                <c:pt idx="97">
                  <c:v>9\4</c:v>
                </c:pt>
                <c:pt idx="98">
                  <c:v>10\4</c:v>
                </c:pt>
                <c:pt idx="99">
                  <c:v>11\4</c:v>
                </c:pt>
                <c:pt idx="100">
                  <c:v>12\4</c:v>
                </c:pt>
                <c:pt idx="101">
                  <c:v>13\4</c:v>
                </c:pt>
                <c:pt idx="102">
                  <c:v>14\4</c:v>
                </c:pt>
                <c:pt idx="103">
                  <c:v>15\4</c:v>
                </c:pt>
                <c:pt idx="104">
                  <c:v>16\4</c:v>
                </c:pt>
                <c:pt idx="105">
                  <c:v>17\4</c:v>
                </c:pt>
                <c:pt idx="106">
                  <c:v>18\4</c:v>
                </c:pt>
                <c:pt idx="107">
                  <c:v>19\4</c:v>
                </c:pt>
                <c:pt idx="108">
                  <c:v>20\4</c:v>
                </c:pt>
                <c:pt idx="109">
                  <c:v>21\4</c:v>
                </c:pt>
                <c:pt idx="110">
                  <c:v>22\4</c:v>
                </c:pt>
                <c:pt idx="111">
                  <c:v>23\4</c:v>
                </c:pt>
                <c:pt idx="112">
                  <c:v>24\4</c:v>
                </c:pt>
                <c:pt idx="113">
                  <c:v>25\4</c:v>
                </c:pt>
                <c:pt idx="114">
                  <c:v>26\4</c:v>
                </c:pt>
                <c:pt idx="115">
                  <c:v>27\4</c:v>
                </c:pt>
                <c:pt idx="116">
                  <c:v>28\4</c:v>
                </c:pt>
                <c:pt idx="117">
                  <c:v>29\4</c:v>
                </c:pt>
                <c:pt idx="118">
                  <c:v>30\4</c:v>
                </c:pt>
                <c:pt idx="119">
                  <c:v>1\5</c:v>
                </c:pt>
                <c:pt idx="120">
                  <c:v>2\5</c:v>
                </c:pt>
                <c:pt idx="121">
                  <c:v>3\5</c:v>
                </c:pt>
                <c:pt idx="122">
                  <c:v>4\5</c:v>
                </c:pt>
                <c:pt idx="123">
                  <c:v>5\5</c:v>
                </c:pt>
                <c:pt idx="124">
                  <c:v>6\5</c:v>
                </c:pt>
                <c:pt idx="125">
                  <c:v>7\5</c:v>
                </c:pt>
                <c:pt idx="126">
                  <c:v>8\5</c:v>
                </c:pt>
                <c:pt idx="127">
                  <c:v>9\5</c:v>
                </c:pt>
                <c:pt idx="128">
                  <c:v>10\5</c:v>
                </c:pt>
                <c:pt idx="129">
                  <c:v>11\5</c:v>
                </c:pt>
                <c:pt idx="130">
                  <c:v>12\5</c:v>
                </c:pt>
                <c:pt idx="131">
                  <c:v>13\5</c:v>
                </c:pt>
                <c:pt idx="132">
                  <c:v>14\5</c:v>
                </c:pt>
                <c:pt idx="133">
                  <c:v>15\5</c:v>
                </c:pt>
                <c:pt idx="134">
                  <c:v>16\5</c:v>
                </c:pt>
                <c:pt idx="135">
                  <c:v>17\5</c:v>
                </c:pt>
                <c:pt idx="136">
                  <c:v>18\5</c:v>
                </c:pt>
                <c:pt idx="137">
                  <c:v>19\5</c:v>
                </c:pt>
                <c:pt idx="138">
                  <c:v>20\5</c:v>
                </c:pt>
                <c:pt idx="139">
                  <c:v>21\5</c:v>
                </c:pt>
                <c:pt idx="140">
                  <c:v>22\5</c:v>
                </c:pt>
                <c:pt idx="141">
                  <c:v>24\5</c:v>
                </c:pt>
                <c:pt idx="142">
                  <c:v>25\5</c:v>
                </c:pt>
                <c:pt idx="143">
                  <c:v>26\5</c:v>
                </c:pt>
                <c:pt idx="144">
                  <c:v>27\5</c:v>
                </c:pt>
                <c:pt idx="145">
                  <c:v>28\5</c:v>
                </c:pt>
                <c:pt idx="146">
                  <c:v>29\5</c:v>
                </c:pt>
                <c:pt idx="147">
                  <c:v>30\5</c:v>
                </c:pt>
                <c:pt idx="148">
                  <c:v>31\5</c:v>
                </c:pt>
                <c:pt idx="149">
                  <c:v>1\6</c:v>
                </c:pt>
                <c:pt idx="150">
                  <c:v>2\6</c:v>
                </c:pt>
                <c:pt idx="151">
                  <c:v>3\6</c:v>
                </c:pt>
                <c:pt idx="152">
                  <c:v>4\6</c:v>
                </c:pt>
                <c:pt idx="153">
                  <c:v>5\6</c:v>
                </c:pt>
                <c:pt idx="154">
                  <c:v>6\6</c:v>
                </c:pt>
                <c:pt idx="155">
                  <c:v>7\6</c:v>
                </c:pt>
                <c:pt idx="156">
                  <c:v>8\6</c:v>
                </c:pt>
                <c:pt idx="157">
                  <c:v>9\6</c:v>
                </c:pt>
                <c:pt idx="158">
                  <c:v>10\6</c:v>
                </c:pt>
                <c:pt idx="159">
                  <c:v>11\6</c:v>
                </c:pt>
                <c:pt idx="160">
                  <c:v>12\6</c:v>
                </c:pt>
                <c:pt idx="161">
                  <c:v>13\6</c:v>
                </c:pt>
                <c:pt idx="162">
                  <c:v>14\6</c:v>
                </c:pt>
                <c:pt idx="163">
                  <c:v>15\6</c:v>
                </c:pt>
                <c:pt idx="164">
                  <c:v>16\6</c:v>
                </c:pt>
                <c:pt idx="165">
                  <c:v>17\6</c:v>
                </c:pt>
                <c:pt idx="166">
                  <c:v>18\6</c:v>
                </c:pt>
                <c:pt idx="167">
                  <c:v>19\6</c:v>
                </c:pt>
                <c:pt idx="168">
                  <c:v>20\6</c:v>
                </c:pt>
                <c:pt idx="169">
                  <c:v>21\6</c:v>
                </c:pt>
                <c:pt idx="170">
                  <c:v>22\6</c:v>
                </c:pt>
                <c:pt idx="171">
                  <c:v>23\6</c:v>
                </c:pt>
                <c:pt idx="172">
                  <c:v>24\6</c:v>
                </c:pt>
                <c:pt idx="173">
                  <c:v>25\6</c:v>
                </c:pt>
                <c:pt idx="174">
                  <c:v>26\6</c:v>
                </c:pt>
                <c:pt idx="175">
                  <c:v>27\6</c:v>
                </c:pt>
                <c:pt idx="176">
                  <c:v>28\6</c:v>
                </c:pt>
                <c:pt idx="177">
                  <c:v>29\6</c:v>
                </c:pt>
                <c:pt idx="178">
                  <c:v>30\6</c:v>
                </c:pt>
                <c:pt idx="179">
                  <c:v>1\7</c:v>
                </c:pt>
                <c:pt idx="180">
                  <c:v>2\7</c:v>
                </c:pt>
                <c:pt idx="181">
                  <c:v>3\7</c:v>
                </c:pt>
                <c:pt idx="182">
                  <c:v>4\7</c:v>
                </c:pt>
                <c:pt idx="183">
                  <c:v>5\7</c:v>
                </c:pt>
                <c:pt idx="184">
                  <c:v>6\7</c:v>
                </c:pt>
                <c:pt idx="185">
                  <c:v>7\7</c:v>
                </c:pt>
                <c:pt idx="186">
                  <c:v>8\7</c:v>
                </c:pt>
                <c:pt idx="187">
                  <c:v>9\7</c:v>
                </c:pt>
                <c:pt idx="188">
                  <c:v>10\7</c:v>
                </c:pt>
                <c:pt idx="189">
                  <c:v>11\7</c:v>
                </c:pt>
                <c:pt idx="190">
                  <c:v>12\7</c:v>
                </c:pt>
                <c:pt idx="191">
                  <c:v>13\7</c:v>
                </c:pt>
                <c:pt idx="192">
                  <c:v>14\7</c:v>
                </c:pt>
                <c:pt idx="193">
                  <c:v>15\7</c:v>
                </c:pt>
                <c:pt idx="194">
                  <c:v>16\7</c:v>
                </c:pt>
                <c:pt idx="195">
                  <c:v>17\7</c:v>
                </c:pt>
                <c:pt idx="196">
                  <c:v>18\7</c:v>
                </c:pt>
                <c:pt idx="197">
                  <c:v>19\7</c:v>
                </c:pt>
                <c:pt idx="198">
                  <c:v>20\7</c:v>
                </c:pt>
                <c:pt idx="199">
                  <c:v>21\7</c:v>
                </c:pt>
                <c:pt idx="200">
                  <c:v>22\7</c:v>
                </c:pt>
                <c:pt idx="201">
                  <c:v>23\7</c:v>
                </c:pt>
                <c:pt idx="202">
                  <c:v>24\7</c:v>
                </c:pt>
                <c:pt idx="203">
                  <c:v>25\7</c:v>
                </c:pt>
                <c:pt idx="204">
                  <c:v>26\7</c:v>
                </c:pt>
                <c:pt idx="205">
                  <c:v>27\7</c:v>
                </c:pt>
                <c:pt idx="206">
                  <c:v>28\7</c:v>
                </c:pt>
                <c:pt idx="207">
                  <c:v>29\7</c:v>
                </c:pt>
                <c:pt idx="208">
                  <c:v>30\7</c:v>
                </c:pt>
                <c:pt idx="209">
                  <c:v>31\7</c:v>
                </c:pt>
                <c:pt idx="210">
                  <c:v>1\8</c:v>
                </c:pt>
                <c:pt idx="211">
                  <c:v>2\8</c:v>
                </c:pt>
                <c:pt idx="212">
                  <c:v>3\8</c:v>
                </c:pt>
                <c:pt idx="213">
                  <c:v>4\8</c:v>
                </c:pt>
                <c:pt idx="214">
                  <c:v>5\8</c:v>
                </c:pt>
                <c:pt idx="215">
                  <c:v>6\8</c:v>
                </c:pt>
                <c:pt idx="216">
                  <c:v>7\8</c:v>
                </c:pt>
                <c:pt idx="217">
                  <c:v>8\8</c:v>
                </c:pt>
                <c:pt idx="218">
                  <c:v>9\8</c:v>
                </c:pt>
                <c:pt idx="219">
                  <c:v>10\8</c:v>
                </c:pt>
                <c:pt idx="220">
                  <c:v>11\8</c:v>
                </c:pt>
                <c:pt idx="221">
                  <c:v>12\8</c:v>
                </c:pt>
                <c:pt idx="222">
                  <c:v>13\8</c:v>
                </c:pt>
                <c:pt idx="223">
                  <c:v>14\8</c:v>
                </c:pt>
                <c:pt idx="224">
                  <c:v>15\8</c:v>
                </c:pt>
                <c:pt idx="225">
                  <c:v>16\8</c:v>
                </c:pt>
                <c:pt idx="226">
                  <c:v>17\8</c:v>
                </c:pt>
                <c:pt idx="227">
                  <c:v>18\8</c:v>
                </c:pt>
                <c:pt idx="228">
                  <c:v>19\8</c:v>
                </c:pt>
                <c:pt idx="229">
                  <c:v>20\8</c:v>
                </c:pt>
                <c:pt idx="230">
                  <c:v>21\8</c:v>
                </c:pt>
                <c:pt idx="231">
                  <c:v>22\8</c:v>
                </c:pt>
                <c:pt idx="232">
                  <c:v>23\8</c:v>
                </c:pt>
                <c:pt idx="233">
                  <c:v>24\8</c:v>
                </c:pt>
                <c:pt idx="234">
                  <c:v>25\8</c:v>
                </c:pt>
                <c:pt idx="235">
                  <c:v>26\8</c:v>
                </c:pt>
                <c:pt idx="236">
                  <c:v>27\8</c:v>
                </c:pt>
                <c:pt idx="237">
                  <c:v>28\8</c:v>
                </c:pt>
                <c:pt idx="238">
                  <c:v>29\8</c:v>
                </c:pt>
                <c:pt idx="239">
                  <c:v>30\8</c:v>
                </c:pt>
                <c:pt idx="240">
                  <c:v>31\8</c:v>
                </c:pt>
                <c:pt idx="241">
                  <c:v>1\9</c:v>
                </c:pt>
                <c:pt idx="242">
                  <c:v>2\9</c:v>
                </c:pt>
                <c:pt idx="243">
                  <c:v>3\9</c:v>
                </c:pt>
                <c:pt idx="244">
                  <c:v>4\9</c:v>
                </c:pt>
                <c:pt idx="245">
                  <c:v>5\9</c:v>
                </c:pt>
                <c:pt idx="246">
                  <c:v>6\9</c:v>
                </c:pt>
                <c:pt idx="247">
                  <c:v>7\9</c:v>
                </c:pt>
                <c:pt idx="248">
                  <c:v>8\9</c:v>
                </c:pt>
                <c:pt idx="249">
                  <c:v>9\9</c:v>
                </c:pt>
                <c:pt idx="250">
                  <c:v>10\9</c:v>
                </c:pt>
                <c:pt idx="251">
                  <c:v>11\9</c:v>
                </c:pt>
                <c:pt idx="252">
                  <c:v>12\9</c:v>
                </c:pt>
                <c:pt idx="253">
                  <c:v>13\9</c:v>
                </c:pt>
                <c:pt idx="254">
                  <c:v>14\9</c:v>
                </c:pt>
                <c:pt idx="255">
                  <c:v>15\9</c:v>
                </c:pt>
                <c:pt idx="256">
                  <c:v>16\9</c:v>
                </c:pt>
                <c:pt idx="257">
                  <c:v>17\9</c:v>
                </c:pt>
                <c:pt idx="258">
                  <c:v>18\9</c:v>
                </c:pt>
                <c:pt idx="259">
                  <c:v>19\9</c:v>
                </c:pt>
                <c:pt idx="260">
                  <c:v>20\9</c:v>
                </c:pt>
                <c:pt idx="261">
                  <c:v>21\9</c:v>
                </c:pt>
                <c:pt idx="262">
                  <c:v>22\9</c:v>
                </c:pt>
                <c:pt idx="263">
                  <c:v>23\9</c:v>
                </c:pt>
                <c:pt idx="264">
                  <c:v>24\9</c:v>
                </c:pt>
                <c:pt idx="265">
                  <c:v>25\9</c:v>
                </c:pt>
                <c:pt idx="266">
                  <c:v>26\9</c:v>
                </c:pt>
                <c:pt idx="267">
                  <c:v>27\9</c:v>
                </c:pt>
                <c:pt idx="268">
                  <c:v>28\9</c:v>
                </c:pt>
                <c:pt idx="269">
                  <c:v>29\9</c:v>
                </c:pt>
                <c:pt idx="270">
                  <c:v>30\9</c:v>
                </c:pt>
                <c:pt idx="271">
                  <c:v>1\10</c:v>
                </c:pt>
                <c:pt idx="272">
                  <c:v>2\10</c:v>
                </c:pt>
                <c:pt idx="273">
                  <c:v>3\10</c:v>
                </c:pt>
                <c:pt idx="274">
                  <c:v>4\10</c:v>
                </c:pt>
                <c:pt idx="275">
                  <c:v>5\10</c:v>
                </c:pt>
                <c:pt idx="276">
                  <c:v>6\10</c:v>
                </c:pt>
                <c:pt idx="277">
                  <c:v>7\10</c:v>
                </c:pt>
                <c:pt idx="278">
                  <c:v>8\10</c:v>
                </c:pt>
                <c:pt idx="279">
                  <c:v>9\10</c:v>
                </c:pt>
                <c:pt idx="280">
                  <c:v>10\10</c:v>
                </c:pt>
                <c:pt idx="281">
                  <c:v>11\10</c:v>
                </c:pt>
                <c:pt idx="282">
                  <c:v>12\10</c:v>
                </c:pt>
                <c:pt idx="283">
                  <c:v>13\10</c:v>
                </c:pt>
                <c:pt idx="284">
                  <c:v>14\10</c:v>
                </c:pt>
                <c:pt idx="285">
                  <c:v>15\10</c:v>
                </c:pt>
                <c:pt idx="286">
                  <c:v>16\10</c:v>
                </c:pt>
                <c:pt idx="287">
                  <c:v>17\10</c:v>
                </c:pt>
                <c:pt idx="288">
                  <c:v>18\10</c:v>
                </c:pt>
                <c:pt idx="289">
                  <c:v>19\10</c:v>
                </c:pt>
                <c:pt idx="290">
                  <c:v>20\10</c:v>
                </c:pt>
                <c:pt idx="291">
                  <c:v>21\10</c:v>
                </c:pt>
                <c:pt idx="292">
                  <c:v>22\10</c:v>
                </c:pt>
                <c:pt idx="293">
                  <c:v>23\10</c:v>
                </c:pt>
                <c:pt idx="294">
                  <c:v>24\10</c:v>
                </c:pt>
                <c:pt idx="295">
                  <c:v>25\10</c:v>
                </c:pt>
                <c:pt idx="296">
                  <c:v>26\10</c:v>
                </c:pt>
                <c:pt idx="297">
                  <c:v>27\10</c:v>
                </c:pt>
                <c:pt idx="298">
                  <c:v>29\10</c:v>
                </c:pt>
                <c:pt idx="299">
                  <c:v>30\10</c:v>
                </c:pt>
                <c:pt idx="300">
                  <c:v>31\10</c:v>
                </c:pt>
                <c:pt idx="301">
                  <c:v>1\11</c:v>
                </c:pt>
                <c:pt idx="302">
                  <c:v>2\11</c:v>
                </c:pt>
                <c:pt idx="303">
                  <c:v>3\11</c:v>
                </c:pt>
                <c:pt idx="304">
                  <c:v>4\11</c:v>
                </c:pt>
                <c:pt idx="305">
                  <c:v>5\11</c:v>
                </c:pt>
                <c:pt idx="306">
                  <c:v>6\11</c:v>
                </c:pt>
                <c:pt idx="307">
                  <c:v>7\11</c:v>
                </c:pt>
                <c:pt idx="308">
                  <c:v>8\11</c:v>
                </c:pt>
                <c:pt idx="309">
                  <c:v>9\11</c:v>
                </c:pt>
                <c:pt idx="310">
                  <c:v>10\11</c:v>
                </c:pt>
                <c:pt idx="311">
                  <c:v>11\11</c:v>
                </c:pt>
                <c:pt idx="312">
                  <c:v>13\11</c:v>
                </c:pt>
                <c:pt idx="313">
                  <c:v>14\11</c:v>
                </c:pt>
                <c:pt idx="314">
                  <c:v>15\11</c:v>
                </c:pt>
                <c:pt idx="315">
                  <c:v>16\11</c:v>
                </c:pt>
                <c:pt idx="316">
                  <c:v>17\11</c:v>
                </c:pt>
                <c:pt idx="317">
                  <c:v>18\11</c:v>
                </c:pt>
                <c:pt idx="318">
                  <c:v>19\11</c:v>
                </c:pt>
                <c:pt idx="319">
                  <c:v>20\11</c:v>
                </c:pt>
                <c:pt idx="320">
                  <c:v>21\11</c:v>
                </c:pt>
                <c:pt idx="321">
                  <c:v>22\11</c:v>
                </c:pt>
                <c:pt idx="322">
                  <c:v>23\11</c:v>
                </c:pt>
                <c:pt idx="323">
                  <c:v>24\11</c:v>
                </c:pt>
                <c:pt idx="324">
                  <c:v>25\11</c:v>
                </c:pt>
                <c:pt idx="325">
                  <c:v>26\11</c:v>
                </c:pt>
                <c:pt idx="326">
                  <c:v>27\11</c:v>
                </c:pt>
                <c:pt idx="327">
                  <c:v>28\11</c:v>
                </c:pt>
                <c:pt idx="328">
                  <c:v>29\11</c:v>
                </c:pt>
                <c:pt idx="329">
                  <c:v>30\11</c:v>
                </c:pt>
                <c:pt idx="330">
                  <c:v>1\12</c:v>
                </c:pt>
                <c:pt idx="331">
                  <c:v>2\12</c:v>
                </c:pt>
                <c:pt idx="332">
                  <c:v>3\12</c:v>
                </c:pt>
                <c:pt idx="333">
                  <c:v>4\12</c:v>
                </c:pt>
                <c:pt idx="334">
                  <c:v>5\12</c:v>
                </c:pt>
                <c:pt idx="335">
                  <c:v>6\12</c:v>
                </c:pt>
                <c:pt idx="336">
                  <c:v>7\12</c:v>
                </c:pt>
                <c:pt idx="337">
                  <c:v>8\12</c:v>
                </c:pt>
                <c:pt idx="338">
                  <c:v>9\12</c:v>
                </c:pt>
                <c:pt idx="339">
                  <c:v>10\12</c:v>
                </c:pt>
                <c:pt idx="340">
                  <c:v>11\12</c:v>
                </c:pt>
                <c:pt idx="341">
                  <c:v>12\12</c:v>
                </c:pt>
                <c:pt idx="342">
                  <c:v>13\12</c:v>
                </c:pt>
                <c:pt idx="343">
                  <c:v>14\12</c:v>
                </c:pt>
                <c:pt idx="344">
                  <c:v>15\12</c:v>
                </c:pt>
                <c:pt idx="345">
                  <c:v>16\12</c:v>
                </c:pt>
                <c:pt idx="346">
                  <c:v>17\12</c:v>
                </c:pt>
                <c:pt idx="347">
                  <c:v>18\12</c:v>
                </c:pt>
                <c:pt idx="348">
                  <c:v>19\12</c:v>
                </c:pt>
                <c:pt idx="349">
                  <c:v>20\12</c:v>
                </c:pt>
                <c:pt idx="350">
                  <c:v>21\12</c:v>
                </c:pt>
                <c:pt idx="351">
                  <c:v>22\12</c:v>
                </c:pt>
                <c:pt idx="352">
                  <c:v>23\12</c:v>
                </c:pt>
                <c:pt idx="353">
                  <c:v>24\12</c:v>
                </c:pt>
                <c:pt idx="354">
                  <c:v>25\12</c:v>
                </c:pt>
                <c:pt idx="355">
                  <c:v>26\12</c:v>
                </c:pt>
                <c:pt idx="356">
                  <c:v>27\12</c:v>
                </c:pt>
                <c:pt idx="357">
                  <c:v>28\12</c:v>
                </c:pt>
                <c:pt idx="358">
                  <c:v>29\12</c:v>
                </c:pt>
                <c:pt idx="359">
                  <c:v>30\12</c:v>
                </c:pt>
                <c:pt idx="360">
                  <c:v>31\12</c:v>
                </c:pt>
              </c:strCache>
            </c:strRef>
          </c:cat>
          <c:val>
            <c:numRef>
              <c:f>'Endesa '!$C$2:$C$362</c:f>
              <c:numCache>
                <c:formatCode>General</c:formatCode>
                <c:ptCount val="361"/>
                <c:pt idx="0">
                  <c:v>258247.65</c:v>
                </c:pt>
                <c:pt idx="1">
                  <c:v>892456.25</c:v>
                </c:pt>
                <c:pt idx="2">
                  <c:v>1449317.71</c:v>
                </c:pt>
                <c:pt idx="3">
                  <c:v>1681889.84</c:v>
                </c:pt>
                <c:pt idx="4">
                  <c:v>868216.74</c:v>
                </c:pt>
                <c:pt idx="5">
                  <c:v>721030.72</c:v>
                </c:pt>
                <c:pt idx="6">
                  <c:v>1510525.94</c:v>
                </c:pt>
                <c:pt idx="7">
                  <c:v>1200862.74</c:v>
                </c:pt>
                <c:pt idx="8">
                  <c:v>3322766.02</c:v>
                </c:pt>
                <c:pt idx="9">
                  <c:v>3626287.5</c:v>
                </c:pt>
                <c:pt idx="10">
                  <c:v>4821526.8600000003</c:v>
                </c:pt>
                <c:pt idx="11">
                  <c:v>6356530.3700000001</c:v>
                </c:pt>
                <c:pt idx="12">
                  <c:v>7073123.0199999996</c:v>
                </c:pt>
                <c:pt idx="13">
                  <c:v>6118942.54</c:v>
                </c:pt>
                <c:pt idx="14">
                  <c:v>4868618.47</c:v>
                </c:pt>
                <c:pt idx="15">
                  <c:v>7461748.0999999996</c:v>
                </c:pt>
                <c:pt idx="16">
                  <c:v>7390182.4199999999</c:v>
                </c:pt>
                <c:pt idx="17">
                  <c:v>8189644.5800000001</c:v>
                </c:pt>
                <c:pt idx="18">
                  <c:v>7736601.4100000001</c:v>
                </c:pt>
                <c:pt idx="19">
                  <c:v>4855516.93</c:v>
                </c:pt>
                <c:pt idx="20">
                  <c:v>4150122.9</c:v>
                </c:pt>
                <c:pt idx="21">
                  <c:v>3519382.88</c:v>
                </c:pt>
                <c:pt idx="22">
                  <c:v>4123127.37</c:v>
                </c:pt>
                <c:pt idx="23">
                  <c:v>4220139.49</c:v>
                </c:pt>
                <c:pt idx="24">
                  <c:v>5755882.9699999997</c:v>
                </c:pt>
                <c:pt idx="25">
                  <c:v>5192747.78</c:v>
                </c:pt>
                <c:pt idx="26">
                  <c:v>2805496.55</c:v>
                </c:pt>
                <c:pt idx="27">
                  <c:v>1592285.64</c:v>
                </c:pt>
                <c:pt idx="28">
                  <c:v>1093957.6100000001</c:v>
                </c:pt>
                <c:pt idx="29">
                  <c:v>3727228.09</c:v>
                </c:pt>
                <c:pt idx="30">
                  <c:v>4912357.26</c:v>
                </c:pt>
                <c:pt idx="31">
                  <c:v>3323079.21</c:v>
                </c:pt>
                <c:pt idx="32">
                  <c:v>664396.42000000004</c:v>
                </c:pt>
                <c:pt idx="33">
                  <c:v>1109227.8400000001</c:v>
                </c:pt>
                <c:pt idx="34">
                  <c:v>1157400.3</c:v>
                </c:pt>
                <c:pt idx="35">
                  <c:v>1259918.1100000001</c:v>
                </c:pt>
                <c:pt idx="36">
                  <c:v>2415016.29</c:v>
                </c:pt>
                <c:pt idx="37">
                  <c:v>2180599.92</c:v>
                </c:pt>
                <c:pt idx="38">
                  <c:v>2597542.2599999998</c:v>
                </c:pt>
                <c:pt idx="39">
                  <c:v>5120503.0599999996</c:v>
                </c:pt>
                <c:pt idx="40">
                  <c:v>4555900.53</c:v>
                </c:pt>
                <c:pt idx="41">
                  <c:v>3098572.28</c:v>
                </c:pt>
                <c:pt idx="42">
                  <c:v>1153773.25</c:v>
                </c:pt>
                <c:pt idx="43">
                  <c:v>3159097.39</c:v>
                </c:pt>
                <c:pt idx="44">
                  <c:v>1862142.14</c:v>
                </c:pt>
                <c:pt idx="45">
                  <c:v>2892910.81</c:v>
                </c:pt>
                <c:pt idx="46">
                  <c:v>2912174.93</c:v>
                </c:pt>
                <c:pt idx="47">
                  <c:v>4262876.2</c:v>
                </c:pt>
                <c:pt idx="48">
                  <c:v>5342008.5999999996</c:v>
                </c:pt>
                <c:pt idx="49">
                  <c:v>2627206.25</c:v>
                </c:pt>
                <c:pt idx="50">
                  <c:v>3982534.02</c:v>
                </c:pt>
                <c:pt idx="51">
                  <c:v>6747025.5999999996</c:v>
                </c:pt>
                <c:pt idx="52">
                  <c:v>6706770.6399999997</c:v>
                </c:pt>
                <c:pt idx="53">
                  <c:v>6182353.7599999998</c:v>
                </c:pt>
                <c:pt idx="54">
                  <c:v>5969035.0099999998</c:v>
                </c:pt>
                <c:pt idx="55">
                  <c:v>5116671.75</c:v>
                </c:pt>
                <c:pt idx="56">
                  <c:v>1266489.3799999999</c:v>
                </c:pt>
                <c:pt idx="57">
                  <c:v>4625250.82</c:v>
                </c:pt>
                <c:pt idx="58">
                  <c:v>5500746.96</c:v>
                </c:pt>
                <c:pt idx="59">
                  <c:v>5229673.54</c:v>
                </c:pt>
                <c:pt idx="60">
                  <c:v>4551403.9800000004</c:v>
                </c:pt>
                <c:pt idx="61">
                  <c:v>4794925.5999999996</c:v>
                </c:pt>
                <c:pt idx="62">
                  <c:v>1927334.44</c:v>
                </c:pt>
                <c:pt idx="63">
                  <c:v>624679.51</c:v>
                </c:pt>
                <c:pt idx="64">
                  <c:v>3087803.51</c:v>
                </c:pt>
                <c:pt idx="65">
                  <c:v>3466764.11</c:v>
                </c:pt>
                <c:pt idx="66">
                  <c:v>5007066.97</c:v>
                </c:pt>
                <c:pt idx="67">
                  <c:v>1872221.15</c:v>
                </c:pt>
                <c:pt idx="68">
                  <c:v>2029308.8</c:v>
                </c:pt>
                <c:pt idx="69">
                  <c:v>1382573.16</c:v>
                </c:pt>
                <c:pt idx="70">
                  <c:v>489792.85</c:v>
                </c:pt>
                <c:pt idx="71">
                  <c:v>3147004.19</c:v>
                </c:pt>
                <c:pt idx="72">
                  <c:v>4200538.6500000004</c:v>
                </c:pt>
                <c:pt idx="73">
                  <c:v>3979266.15</c:v>
                </c:pt>
                <c:pt idx="74">
                  <c:v>3882292.06</c:v>
                </c:pt>
                <c:pt idx="75">
                  <c:v>3484211.27</c:v>
                </c:pt>
                <c:pt idx="76">
                  <c:v>1053236.53</c:v>
                </c:pt>
                <c:pt idx="77">
                  <c:v>284089.53000000003</c:v>
                </c:pt>
                <c:pt idx="78">
                  <c:v>1825217.62</c:v>
                </c:pt>
                <c:pt idx="79">
                  <c:v>1415953.71</c:v>
                </c:pt>
                <c:pt idx="80">
                  <c:v>4157830.86</c:v>
                </c:pt>
                <c:pt idx="81">
                  <c:v>1808227.07</c:v>
                </c:pt>
                <c:pt idx="82">
                  <c:v>1689229.62</c:v>
                </c:pt>
                <c:pt idx="83">
                  <c:v>1880043.72</c:v>
                </c:pt>
                <c:pt idx="84">
                  <c:v>901690.24</c:v>
                </c:pt>
                <c:pt idx="85">
                  <c:v>1586622.58</c:v>
                </c:pt>
                <c:pt idx="86">
                  <c:v>539830.93999999994</c:v>
                </c:pt>
                <c:pt idx="87">
                  <c:v>1233173.42</c:v>
                </c:pt>
                <c:pt idx="88">
                  <c:v>2203996.77</c:v>
                </c:pt>
                <c:pt idx="89">
                  <c:v>1904325.64</c:v>
                </c:pt>
                <c:pt idx="90">
                  <c:v>3337993.92</c:v>
                </c:pt>
                <c:pt idx="91">
                  <c:v>2762704.93</c:v>
                </c:pt>
                <c:pt idx="92">
                  <c:v>1978009.37</c:v>
                </c:pt>
                <c:pt idx="93">
                  <c:v>1181403.98</c:v>
                </c:pt>
                <c:pt idx="94">
                  <c:v>1779074.63</c:v>
                </c:pt>
                <c:pt idx="95">
                  <c:v>1282601.29</c:v>
                </c:pt>
                <c:pt idx="96">
                  <c:v>747736.81</c:v>
                </c:pt>
                <c:pt idx="97">
                  <c:v>657817.39</c:v>
                </c:pt>
                <c:pt idx="98">
                  <c:v>473990.36</c:v>
                </c:pt>
                <c:pt idx="99">
                  <c:v>630518.49</c:v>
                </c:pt>
                <c:pt idx="100">
                  <c:v>1386803.41</c:v>
                </c:pt>
                <c:pt idx="101">
                  <c:v>591151.76</c:v>
                </c:pt>
                <c:pt idx="102">
                  <c:v>435271.34</c:v>
                </c:pt>
                <c:pt idx="103">
                  <c:v>130957.7</c:v>
                </c:pt>
                <c:pt idx="104">
                  <c:v>608647.30000000005</c:v>
                </c:pt>
                <c:pt idx="105">
                  <c:v>1234701</c:v>
                </c:pt>
                <c:pt idx="106">
                  <c:v>408486.47</c:v>
                </c:pt>
                <c:pt idx="107">
                  <c:v>61556.09</c:v>
                </c:pt>
                <c:pt idx="108">
                  <c:v>498711.07</c:v>
                </c:pt>
                <c:pt idx="109">
                  <c:v>956809.66</c:v>
                </c:pt>
                <c:pt idx="110">
                  <c:v>1087756.78</c:v>
                </c:pt>
                <c:pt idx="111">
                  <c:v>601098.36</c:v>
                </c:pt>
                <c:pt idx="112">
                  <c:v>537971.67000000004</c:v>
                </c:pt>
                <c:pt idx="113">
                  <c:v>165276.31</c:v>
                </c:pt>
                <c:pt idx="114">
                  <c:v>740626.72</c:v>
                </c:pt>
                <c:pt idx="115">
                  <c:v>2487239.25</c:v>
                </c:pt>
                <c:pt idx="116">
                  <c:v>1610326.75</c:v>
                </c:pt>
                <c:pt idx="117">
                  <c:v>627486.21</c:v>
                </c:pt>
                <c:pt idx="118">
                  <c:v>699071.55</c:v>
                </c:pt>
                <c:pt idx="119">
                  <c:v>288866.51</c:v>
                </c:pt>
                <c:pt idx="120">
                  <c:v>529873.09</c:v>
                </c:pt>
                <c:pt idx="121">
                  <c:v>606234.56000000006</c:v>
                </c:pt>
                <c:pt idx="122">
                  <c:v>110365.29</c:v>
                </c:pt>
                <c:pt idx="123">
                  <c:v>389334.61</c:v>
                </c:pt>
                <c:pt idx="124">
                  <c:v>598332.23</c:v>
                </c:pt>
                <c:pt idx="125">
                  <c:v>768268.67</c:v>
                </c:pt>
                <c:pt idx="126">
                  <c:v>303676.14</c:v>
                </c:pt>
                <c:pt idx="127">
                  <c:v>754198.89</c:v>
                </c:pt>
                <c:pt idx="128">
                  <c:v>779045.14</c:v>
                </c:pt>
                <c:pt idx="129">
                  <c:v>734256.84</c:v>
                </c:pt>
                <c:pt idx="130">
                  <c:v>618911.59</c:v>
                </c:pt>
                <c:pt idx="131">
                  <c:v>401799.06</c:v>
                </c:pt>
                <c:pt idx="132">
                  <c:v>1094994.69</c:v>
                </c:pt>
                <c:pt idx="133">
                  <c:v>671425.52</c:v>
                </c:pt>
                <c:pt idx="134">
                  <c:v>908016.17</c:v>
                </c:pt>
                <c:pt idx="135">
                  <c:v>531536.31999999995</c:v>
                </c:pt>
                <c:pt idx="136">
                  <c:v>1503657.76</c:v>
                </c:pt>
                <c:pt idx="137">
                  <c:v>979653.44</c:v>
                </c:pt>
                <c:pt idx="138">
                  <c:v>386238.28</c:v>
                </c:pt>
                <c:pt idx="139">
                  <c:v>283140.09999999998</c:v>
                </c:pt>
                <c:pt idx="140">
                  <c:v>1056446.1499999999</c:v>
                </c:pt>
                <c:pt idx="141">
                  <c:v>1912131.85</c:v>
                </c:pt>
                <c:pt idx="142">
                  <c:v>1425132.47</c:v>
                </c:pt>
                <c:pt idx="143">
                  <c:v>740905.98</c:v>
                </c:pt>
                <c:pt idx="144">
                  <c:v>756603.02</c:v>
                </c:pt>
                <c:pt idx="145">
                  <c:v>1553581.9</c:v>
                </c:pt>
                <c:pt idx="146">
                  <c:v>2508608.9</c:v>
                </c:pt>
                <c:pt idx="147">
                  <c:v>2275520.4500000002</c:v>
                </c:pt>
                <c:pt idx="148">
                  <c:v>1879913.89</c:v>
                </c:pt>
                <c:pt idx="149">
                  <c:v>2902957.21</c:v>
                </c:pt>
                <c:pt idx="150">
                  <c:v>1559768.44</c:v>
                </c:pt>
                <c:pt idx="151">
                  <c:v>671559.54</c:v>
                </c:pt>
                <c:pt idx="152">
                  <c:v>2412529.7400000002</c:v>
                </c:pt>
                <c:pt idx="153">
                  <c:v>2524539.2599999998</c:v>
                </c:pt>
                <c:pt idx="154">
                  <c:v>2019502.51</c:v>
                </c:pt>
                <c:pt idx="155">
                  <c:v>717957.11</c:v>
                </c:pt>
                <c:pt idx="156">
                  <c:v>2512703.42</c:v>
                </c:pt>
                <c:pt idx="157">
                  <c:v>2113883.9500000002</c:v>
                </c:pt>
                <c:pt idx="158">
                  <c:v>778893.85</c:v>
                </c:pt>
                <c:pt idx="159">
                  <c:v>941592.78</c:v>
                </c:pt>
                <c:pt idx="160">
                  <c:v>1301911.3</c:v>
                </c:pt>
                <c:pt idx="161">
                  <c:v>2823426.27</c:v>
                </c:pt>
                <c:pt idx="162">
                  <c:v>1475594.89</c:v>
                </c:pt>
                <c:pt idx="163">
                  <c:v>1928162.02</c:v>
                </c:pt>
                <c:pt idx="164">
                  <c:v>2182464.91</c:v>
                </c:pt>
                <c:pt idx="165">
                  <c:v>1358333.55</c:v>
                </c:pt>
                <c:pt idx="166">
                  <c:v>2514496.75</c:v>
                </c:pt>
                <c:pt idx="167">
                  <c:v>2786422.62</c:v>
                </c:pt>
                <c:pt idx="168">
                  <c:v>2653758.14</c:v>
                </c:pt>
                <c:pt idx="169">
                  <c:v>1149370.92</c:v>
                </c:pt>
                <c:pt idx="170">
                  <c:v>2417543.84</c:v>
                </c:pt>
                <c:pt idx="171">
                  <c:v>1869014.13</c:v>
                </c:pt>
                <c:pt idx="172">
                  <c:v>1281199.43</c:v>
                </c:pt>
                <c:pt idx="173">
                  <c:v>1713746.95</c:v>
                </c:pt>
                <c:pt idx="174">
                  <c:v>2650976.0499999998</c:v>
                </c:pt>
                <c:pt idx="175">
                  <c:v>3140353.62</c:v>
                </c:pt>
                <c:pt idx="176">
                  <c:v>3570571.03</c:v>
                </c:pt>
                <c:pt idx="177">
                  <c:v>2412140.81</c:v>
                </c:pt>
                <c:pt idx="178">
                  <c:v>1117086.02</c:v>
                </c:pt>
                <c:pt idx="179">
                  <c:v>407069.43</c:v>
                </c:pt>
                <c:pt idx="180">
                  <c:v>2607345.16</c:v>
                </c:pt>
                <c:pt idx="181">
                  <c:v>2216603.5699999998</c:v>
                </c:pt>
                <c:pt idx="182">
                  <c:v>1547357.87</c:v>
                </c:pt>
                <c:pt idx="183">
                  <c:v>510297.83</c:v>
                </c:pt>
                <c:pt idx="184">
                  <c:v>1348484.63</c:v>
                </c:pt>
                <c:pt idx="185">
                  <c:v>1215695.01</c:v>
                </c:pt>
                <c:pt idx="186">
                  <c:v>776604.85</c:v>
                </c:pt>
                <c:pt idx="187">
                  <c:v>2067623.99</c:v>
                </c:pt>
                <c:pt idx="188">
                  <c:v>1852372.73</c:v>
                </c:pt>
                <c:pt idx="189">
                  <c:v>1879323.45</c:v>
                </c:pt>
                <c:pt idx="190">
                  <c:v>2517099.9700000002</c:v>
                </c:pt>
                <c:pt idx="191">
                  <c:v>1405723.23</c:v>
                </c:pt>
                <c:pt idx="192">
                  <c:v>879358.58</c:v>
                </c:pt>
                <c:pt idx="193">
                  <c:v>765156.43</c:v>
                </c:pt>
                <c:pt idx="194">
                  <c:v>1205270.1299999999</c:v>
                </c:pt>
                <c:pt idx="195">
                  <c:v>2339059.42</c:v>
                </c:pt>
                <c:pt idx="196">
                  <c:v>2004213.1</c:v>
                </c:pt>
                <c:pt idx="197">
                  <c:v>1863293.54</c:v>
                </c:pt>
                <c:pt idx="198">
                  <c:v>1892411.56</c:v>
                </c:pt>
                <c:pt idx="199">
                  <c:v>765518.87</c:v>
                </c:pt>
                <c:pt idx="200">
                  <c:v>250459.58</c:v>
                </c:pt>
                <c:pt idx="201">
                  <c:v>1554321.2</c:v>
                </c:pt>
                <c:pt idx="202">
                  <c:v>1915935.09</c:v>
                </c:pt>
                <c:pt idx="203">
                  <c:v>3834551.44</c:v>
                </c:pt>
                <c:pt idx="204">
                  <c:v>2923113.67</c:v>
                </c:pt>
                <c:pt idx="205">
                  <c:v>3041522.97</c:v>
                </c:pt>
                <c:pt idx="206">
                  <c:v>1199195.6200000001</c:v>
                </c:pt>
                <c:pt idx="207">
                  <c:v>953546.2</c:v>
                </c:pt>
                <c:pt idx="208">
                  <c:v>1687684.87</c:v>
                </c:pt>
                <c:pt idx="209">
                  <c:v>1489674.88</c:v>
                </c:pt>
                <c:pt idx="210">
                  <c:v>1107552.76</c:v>
                </c:pt>
                <c:pt idx="211">
                  <c:v>1502070.05</c:v>
                </c:pt>
                <c:pt idx="212">
                  <c:v>1516355.76</c:v>
                </c:pt>
                <c:pt idx="213">
                  <c:v>1098401.99</c:v>
                </c:pt>
                <c:pt idx="214">
                  <c:v>490593.99</c:v>
                </c:pt>
                <c:pt idx="215">
                  <c:v>1771028.86</c:v>
                </c:pt>
                <c:pt idx="216">
                  <c:v>1390325.92</c:v>
                </c:pt>
                <c:pt idx="217">
                  <c:v>1454160.39</c:v>
                </c:pt>
                <c:pt idx="218">
                  <c:v>2213079.42</c:v>
                </c:pt>
                <c:pt idx="219">
                  <c:v>2861608.97</c:v>
                </c:pt>
                <c:pt idx="220">
                  <c:v>1505330.8</c:v>
                </c:pt>
                <c:pt idx="221">
                  <c:v>819558.47</c:v>
                </c:pt>
                <c:pt idx="222">
                  <c:v>1717450.73</c:v>
                </c:pt>
                <c:pt idx="223">
                  <c:v>1108137.17</c:v>
                </c:pt>
                <c:pt idx="224">
                  <c:v>526106.48</c:v>
                </c:pt>
                <c:pt idx="225">
                  <c:v>2089996.08</c:v>
                </c:pt>
                <c:pt idx="226">
                  <c:v>2012426.85</c:v>
                </c:pt>
                <c:pt idx="227">
                  <c:v>5999640.5</c:v>
                </c:pt>
                <c:pt idx="228">
                  <c:v>1469618.66</c:v>
                </c:pt>
                <c:pt idx="229">
                  <c:v>4231814.38</c:v>
                </c:pt>
                <c:pt idx="230">
                  <c:v>4612939.38</c:v>
                </c:pt>
                <c:pt idx="231">
                  <c:v>4952785.55</c:v>
                </c:pt>
                <c:pt idx="232">
                  <c:v>4408952.3600000003</c:v>
                </c:pt>
                <c:pt idx="233">
                  <c:v>3111534.37</c:v>
                </c:pt>
                <c:pt idx="234">
                  <c:v>1564176.7</c:v>
                </c:pt>
                <c:pt idx="235">
                  <c:v>1308637.05</c:v>
                </c:pt>
                <c:pt idx="236">
                  <c:v>3195478.67</c:v>
                </c:pt>
                <c:pt idx="237">
                  <c:v>5493957.7400000002</c:v>
                </c:pt>
                <c:pt idx="238">
                  <c:v>4795466.67</c:v>
                </c:pt>
                <c:pt idx="239">
                  <c:v>2199329.54</c:v>
                </c:pt>
                <c:pt idx="240">
                  <c:v>898303.91</c:v>
                </c:pt>
                <c:pt idx="241">
                  <c:v>437431.34</c:v>
                </c:pt>
                <c:pt idx="242">
                  <c:v>404406.35</c:v>
                </c:pt>
                <c:pt idx="243">
                  <c:v>1628710.8</c:v>
                </c:pt>
                <c:pt idx="244">
                  <c:v>1531001.13</c:v>
                </c:pt>
                <c:pt idx="245">
                  <c:v>1752547.02</c:v>
                </c:pt>
                <c:pt idx="246">
                  <c:v>2225550.5699999998</c:v>
                </c:pt>
                <c:pt idx="247">
                  <c:v>3161029.03</c:v>
                </c:pt>
                <c:pt idx="248">
                  <c:v>2882814.74</c:v>
                </c:pt>
                <c:pt idx="249">
                  <c:v>1949257.9</c:v>
                </c:pt>
                <c:pt idx="250">
                  <c:v>3573096.47</c:v>
                </c:pt>
                <c:pt idx="251">
                  <c:v>3457056.33</c:v>
                </c:pt>
                <c:pt idx="252">
                  <c:v>2525499.19</c:v>
                </c:pt>
                <c:pt idx="253">
                  <c:v>1122626.44</c:v>
                </c:pt>
                <c:pt idx="254">
                  <c:v>2331601.21</c:v>
                </c:pt>
                <c:pt idx="255">
                  <c:v>2095982.65</c:v>
                </c:pt>
                <c:pt idx="256">
                  <c:v>2502522.09</c:v>
                </c:pt>
                <c:pt idx="257">
                  <c:v>3049651.9</c:v>
                </c:pt>
                <c:pt idx="258">
                  <c:v>2692471.87</c:v>
                </c:pt>
                <c:pt idx="259">
                  <c:v>1685793.9</c:v>
                </c:pt>
                <c:pt idx="260">
                  <c:v>1995614.53</c:v>
                </c:pt>
                <c:pt idx="261">
                  <c:v>2308228.85</c:v>
                </c:pt>
                <c:pt idx="262">
                  <c:v>2059424.32</c:v>
                </c:pt>
                <c:pt idx="263">
                  <c:v>339737.18</c:v>
                </c:pt>
                <c:pt idx="264">
                  <c:v>759290.69</c:v>
                </c:pt>
                <c:pt idx="265">
                  <c:v>533438.24</c:v>
                </c:pt>
                <c:pt idx="266">
                  <c:v>1245689.95</c:v>
                </c:pt>
                <c:pt idx="267">
                  <c:v>2748136.86</c:v>
                </c:pt>
                <c:pt idx="268">
                  <c:v>894244.87</c:v>
                </c:pt>
                <c:pt idx="269">
                  <c:v>373843.92</c:v>
                </c:pt>
                <c:pt idx="270">
                  <c:v>791873.31</c:v>
                </c:pt>
                <c:pt idx="271">
                  <c:v>3341272.71</c:v>
                </c:pt>
                <c:pt idx="272">
                  <c:v>3280617.73</c:v>
                </c:pt>
                <c:pt idx="273">
                  <c:v>3266304.94</c:v>
                </c:pt>
                <c:pt idx="274">
                  <c:v>3079581.85</c:v>
                </c:pt>
                <c:pt idx="275">
                  <c:v>2197625.02</c:v>
                </c:pt>
                <c:pt idx="276">
                  <c:v>1286351.3899999999</c:v>
                </c:pt>
                <c:pt idx="277">
                  <c:v>968382.61</c:v>
                </c:pt>
                <c:pt idx="278">
                  <c:v>1843481.52</c:v>
                </c:pt>
                <c:pt idx="279">
                  <c:v>1656918.4</c:v>
                </c:pt>
                <c:pt idx="280">
                  <c:v>1783572.96</c:v>
                </c:pt>
                <c:pt idx="281">
                  <c:v>795550.23</c:v>
                </c:pt>
                <c:pt idx="282">
                  <c:v>845809.31</c:v>
                </c:pt>
                <c:pt idx="283">
                  <c:v>1488237.56</c:v>
                </c:pt>
                <c:pt idx="284">
                  <c:v>218418.25</c:v>
                </c:pt>
                <c:pt idx="285">
                  <c:v>668524.49</c:v>
                </c:pt>
                <c:pt idx="286">
                  <c:v>551041.64</c:v>
                </c:pt>
                <c:pt idx="287">
                  <c:v>125897.58</c:v>
                </c:pt>
                <c:pt idx="288">
                  <c:v>444064.41</c:v>
                </c:pt>
                <c:pt idx="289">
                  <c:v>1061445.6599999999</c:v>
                </c:pt>
                <c:pt idx="290">
                  <c:v>1305901.8700000001</c:v>
                </c:pt>
                <c:pt idx="291">
                  <c:v>566156.61</c:v>
                </c:pt>
                <c:pt idx="292">
                  <c:v>1288084.17</c:v>
                </c:pt>
                <c:pt idx="293">
                  <c:v>1308270.47</c:v>
                </c:pt>
                <c:pt idx="294">
                  <c:v>409140.9</c:v>
                </c:pt>
                <c:pt idx="295">
                  <c:v>264469.90999999997</c:v>
                </c:pt>
                <c:pt idx="296">
                  <c:v>774691.13</c:v>
                </c:pt>
                <c:pt idx="297">
                  <c:v>373581.77</c:v>
                </c:pt>
                <c:pt idx="298">
                  <c:v>1023913.51</c:v>
                </c:pt>
                <c:pt idx="299">
                  <c:v>1198375.72</c:v>
                </c:pt>
                <c:pt idx="300">
                  <c:v>1355817.44</c:v>
                </c:pt>
                <c:pt idx="301">
                  <c:v>10774.94</c:v>
                </c:pt>
                <c:pt idx="302">
                  <c:v>24159.32</c:v>
                </c:pt>
                <c:pt idx="303">
                  <c:v>584623.03</c:v>
                </c:pt>
                <c:pt idx="304">
                  <c:v>312531.89</c:v>
                </c:pt>
                <c:pt idx="305">
                  <c:v>1087219.6100000001</c:v>
                </c:pt>
                <c:pt idx="306">
                  <c:v>675027.22</c:v>
                </c:pt>
                <c:pt idx="307">
                  <c:v>127048.21</c:v>
                </c:pt>
                <c:pt idx="308">
                  <c:v>804331.31</c:v>
                </c:pt>
                <c:pt idx="309">
                  <c:v>1710168.63</c:v>
                </c:pt>
                <c:pt idx="310">
                  <c:v>559555.12</c:v>
                </c:pt>
                <c:pt idx="311">
                  <c:v>180728.75</c:v>
                </c:pt>
                <c:pt idx="312">
                  <c:v>1264162.94</c:v>
                </c:pt>
                <c:pt idx="313">
                  <c:v>161119.51</c:v>
                </c:pt>
                <c:pt idx="314">
                  <c:v>453900.76</c:v>
                </c:pt>
                <c:pt idx="315">
                  <c:v>796118.45</c:v>
                </c:pt>
                <c:pt idx="316">
                  <c:v>1009980.98</c:v>
                </c:pt>
                <c:pt idx="317">
                  <c:v>795985.64</c:v>
                </c:pt>
                <c:pt idx="318">
                  <c:v>1823860.68</c:v>
                </c:pt>
                <c:pt idx="319">
                  <c:v>1417806.83</c:v>
                </c:pt>
                <c:pt idx="320">
                  <c:v>1993779.55</c:v>
                </c:pt>
                <c:pt idx="321">
                  <c:v>1825268.82</c:v>
                </c:pt>
                <c:pt idx="322">
                  <c:v>794365.62</c:v>
                </c:pt>
                <c:pt idx="323">
                  <c:v>295989.59999999998</c:v>
                </c:pt>
                <c:pt idx="324">
                  <c:v>1147312.21</c:v>
                </c:pt>
                <c:pt idx="325">
                  <c:v>1161367.1100000001</c:v>
                </c:pt>
                <c:pt idx="326">
                  <c:v>610791.30000000005</c:v>
                </c:pt>
                <c:pt idx="327">
                  <c:v>306111.48</c:v>
                </c:pt>
                <c:pt idx="328">
                  <c:v>413265.27</c:v>
                </c:pt>
                <c:pt idx="329">
                  <c:v>1378842.6</c:v>
                </c:pt>
                <c:pt idx="330">
                  <c:v>1513362.09</c:v>
                </c:pt>
                <c:pt idx="331">
                  <c:v>1634102.75</c:v>
                </c:pt>
                <c:pt idx="332">
                  <c:v>3248230.03</c:v>
                </c:pt>
                <c:pt idx="333">
                  <c:v>961809.93</c:v>
                </c:pt>
                <c:pt idx="334">
                  <c:v>1274129.26</c:v>
                </c:pt>
                <c:pt idx="335">
                  <c:v>2706431.63</c:v>
                </c:pt>
                <c:pt idx="336">
                  <c:v>2212005.2799999998</c:v>
                </c:pt>
                <c:pt idx="337">
                  <c:v>923235.17</c:v>
                </c:pt>
                <c:pt idx="338">
                  <c:v>2189784.69</c:v>
                </c:pt>
                <c:pt idx="339">
                  <c:v>3553812.25</c:v>
                </c:pt>
                <c:pt idx="340">
                  <c:v>4466533.16</c:v>
                </c:pt>
                <c:pt idx="341">
                  <c:v>6359086.3399999999</c:v>
                </c:pt>
                <c:pt idx="342">
                  <c:v>2343718.9900000002</c:v>
                </c:pt>
                <c:pt idx="343">
                  <c:v>209736.34</c:v>
                </c:pt>
                <c:pt idx="344">
                  <c:v>314638.44</c:v>
                </c:pt>
                <c:pt idx="345">
                  <c:v>122282.34</c:v>
                </c:pt>
                <c:pt idx="346">
                  <c:v>1440317.29</c:v>
                </c:pt>
                <c:pt idx="347">
                  <c:v>2212846.59</c:v>
                </c:pt>
                <c:pt idx="348">
                  <c:v>1670752.63</c:v>
                </c:pt>
                <c:pt idx="349">
                  <c:v>115901.45</c:v>
                </c:pt>
                <c:pt idx="350">
                  <c:v>25852.51</c:v>
                </c:pt>
                <c:pt idx="351">
                  <c:v>377190.34</c:v>
                </c:pt>
                <c:pt idx="352">
                  <c:v>87104.88</c:v>
                </c:pt>
                <c:pt idx="353">
                  <c:v>7725.05</c:v>
                </c:pt>
                <c:pt idx="354">
                  <c:v>25238.92</c:v>
                </c:pt>
                <c:pt idx="355">
                  <c:v>20709.68</c:v>
                </c:pt>
                <c:pt idx="356">
                  <c:v>132171.79999999999</c:v>
                </c:pt>
                <c:pt idx="357">
                  <c:v>447797.77</c:v>
                </c:pt>
                <c:pt idx="358">
                  <c:v>47519.18</c:v>
                </c:pt>
                <c:pt idx="359">
                  <c:v>233037.28</c:v>
                </c:pt>
                <c:pt idx="360">
                  <c:v>82476.38</c:v>
                </c:pt>
              </c:numCache>
            </c:numRef>
          </c:val>
        </c:ser>
        <c:overlap val="100"/>
        <c:axId val="45449600"/>
        <c:axId val="45451136"/>
      </c:barChart>
      <c:catAx>
        <c:axId val="45449600"/>
        <c:scaling>
          <c:orientation val="minMax"/>
        </c:scaling>
        <c:axPos val="b"/>
        <c:tickLblPos val="nextTo"/>
        <c:crossAx val="45451136"/>
        <c:crosses val="autoZero"/>
        <c:auto val="1"/>
        <c:lblAlgn val="ctr"/>
        <c:lblOffset val="100"/>
      </c:catAx>
      <c:valAx>
        <c:axId val="45451136"/>
        <c:scaling>
          <c:orientation val="minMax"/>
        </c:scaling>
        <c:axPos val="l"/>
        <c:majorGridlines/>
        <c:numFmt formatCode="General" sourceLinked="1"/>
        <c:tickLblPos val="nextTo"/>
        <c:crossAx val="454496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'Endesa Mes'!$B$1</c:f>
              <c:strCache>
                <c:ptCount val="1"/>
                <c:pt idx="0">
                  <c:v>Ingresos Cc</c:v>
                </c:pt>
              </c:strCache>
            </c:strRef>
          </c:tx>
          <c:cat>
            <c:strRef>
              <c:f>'Endesa Mes'!$A$2:$A$13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'Endesa Mes'!$B$2:$B$13</c:f>
              <c:numCache>
                <c:formatCode>#,##0.00</c:formatCode>
                <c:ptCount val="12"/>
                <c:pt idx="0">
                  <c:v>194845092.93000004</c:v>
                </c:pt>
                <c:pt idx="1">
                  <c:v>187314899.33000001</c:v>
                </c:pt>
                <c:pt idx="2">
                  <c:v>114351112.76999998</c:v>
                </c:pt>
                <c:pt idx="3">
                  <c:v>77638012.030000001</c:v>
                </c:pt>
                <c:pt idx="4">
                  <c:v>78149534.879999995</c:v>
                </c:pt>
                <c:pt idx="5">
                  <c:v>112605453.23000003</c:v>
                </c:pt>
                <c:pt idx="6">
                  <c:v>90256899.030000001</c:v>
                </c:pt>
                <c:pt idx="7">
                  <c:v>120955754.90000001</c:v>
                </c:pt>
                <c:pt idx="8">
                  <c:v>97884914.50000003</c:v>
                </c:pt>
                <c:pt idx="9">
                  <c:v>73957177.789999977</c:v>
                </c:pt>
                <c:pt idx="10">
                  <c:v>57806370.359999992</c:v>
                </c:pt>
                <c:pt idx="11">
                  <c:v>86439622.170000002</c:v>
                </c:pt>
              </c:numCache>
            </c:numRef>
          </c:val>
        </c:ser>
        <c:ser>
          <c:idx val="1"/>
          <c:order val="1"/>
          <c:tx>
            <c:strRef>
              <c:f>'Endesa Mes'!$C$1</c:f>
              <c:strCache>
                <c:ptCount val="1"/>
                <c:pt idx="0">
                  <c:v>Ingresos Cs</c:v>
                </c:pt>
              </c:strCache>
            </c:strRef>
          </c:tx>
          <c:cat>
            <c:strRef>
              <c:f>'Endesa Mes'!$A$2:$A$13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'Endesa Mes'!$C$2:$C$13</c:f>
              <c:numCache>
                <c:formatCode>#,##0.00</c:formatCode>
                <c:ptCount val="12"/>
                <c:pt idx="0">
                  <c:v>121496764.35000001</c:v>
                </c:pt>
                <c:pt idx="1">
                  <c:v>103020897.27000001</c:v>
                </c:pt>
                <c:pt idx="2">
                  <c:v>68506329.010000005</c:v>
                </c:pt>
                <c:pt idx="3">
                  <c:v>31606126.210000001</c:v>
                </c:pt>
                <c:pt idx="4">
                  <c:v>27350669.509999994</c:v>
                </c:pt>
                <c:pt idx="5">
                  <c:v>59502461.060000017</c:v>
                </c:pt>
                <c:pt idx="6">
                  <c:v>50915888.869999997</c:v>
                </c:pt>
                <c:pt idx="7">
                  <c:v>73426820.170000002</c:v>
                </c:pt>
                <c:pt idx="8">
                  <c:v>55058573.650000006</c:v>
                </c:pt>
                <c:pt idx="9">
                  <c:v>38771501.75999999</c:v>
                </c:pt>
                <c:pt idx="10">
                  <c:v>23726197.380000006</c:v>
                </c:pt>
                <c:pt idx="11">
                  <c:v>40959540.44000002</c:v>
                </c:pt>
              </c:numCache>
            </c:numRef>
          </c:val>
        </c:ser>
        <c:axId val="45693184"/>
        <c:axId val="45699072"/>
      </c:barChart>
      <c:catAx>
        <c:axId val="45693184"/>
        <c:scaling>
          <c:orientation val="minMax"/>
        </c:scaling>
        <c:axPos val="b"/>
        <c:tickLblPos val="nextTo"/>
        <c:crossAx val="45699072"/>
        <c:crosses val="autoZero"/>
        <c:auto val="1"/>
        <c:lblAlgn val="ctr"/>
        <c:lblOffset val="100"/>
      </c:catAx>
      <c:valAx>
        <c:axId val="45699072"/>
        <c:scaling>
          <c:orientation val="minMax"/>
        </c:scaling>
        <c:axPos val="l"/>
        <c:majorGridlines/>
        <c:numFmt formatCode="#,##0.00" sourceLinked="1"/>
        <c:tickLblPos val="nextTo"/>
        <c:crossAx val="456931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'Endesa Mes'!$E$1</c:f>
              <c:strCache>
                <c:ptCount val="1"/>
                <c:pt idx="0">
                  <c:v>Ec</c:v>
                </c:pt>
              </c:strCache>
            </c:strRef>
          </c:tx>
          <c:cat>
            <c:strRef>
              <c:f>'Endesa Mes'!$A$2:$A$13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'Endesa Mes'!$E$2:$E$13</c:f>
              <c:numCache>
                <c:formatCode>General</c:formatCode>
                <c:ptCount val="12"/>
                <c:pt idx="0">
                  <c:v>3742476.81</c:v>
                </c:pt>
                <c:pt idx="1">
                  <c:v>3551389.8499999992</c:v>
                </c:pt>
                <c:pt idx="2">
                  <c:v>2442750.3899999997</c:v>
                </c:pt>
                <c:pt idx="3">
                  <c:v>1960773.3</c:v>
                </c:pt>
                <c:pt idx="4">
                  <c:v>1809501.5299999996</c:v>
                </c:pt>
                <c:pt idx="5">
                  <c:v>2202399.8600000003</c:v>
                </c:pt>
                <c:pt idx="6">
                  <c:v>1896865.0999999999</c:v>
                </c:pt>
                <c:pt idx="7">
                  <c:v>2628040.5399999991</c:v>
                </c:pt>
                <c:pt idx="8">
                  <c:v>2088962.97</c:v>
                </c:pt>
                <c:pt idx="9">
                  <c:v>1629152.1099999999</c:v>
                </c:pt>
                <c:pt idx="10">
                  <c:v>1353814.94</c:v>
                </c:pt>
                <c:pt idx="11">
                  <c:v>1760018.5100000007</c:v>
                </c:pt>
              </c:numCache>
            </c:numRef>
          </c:val>
        </c:ser>
        <c:ser>
          <c:idx val="1"/>
          <c:order val="1"/>
          <c:tx>
            <c:strRef>
              <c:f>'Endesa Mes'!$F$1</c:f>
              <c:strCache>
                <c:ptCount val="1"/>
                <c:pt idx="0">
                  <c:v>Es</c:v>
                </c:pt>
              </c:strCache>
            </c:strRef>
          </c:tx>
          <c:cat>
            <c:strRef>
              <c:f>'Endesa Mes'!$A$2:$A$13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'Endesa Mes'!$F$2:$F$13</c:f>
              <c:numCache>
                <c:formatCode>General</c:formatCode>
                <c:ptCount val="12"/>
                <c:pt idx="0">
                  <c:v>3206704.8200000003</c:v>
                </c:pt>
                <c:pt idx="1">
                  <c:v>3137347.8400000003</c:v>
                </c:pt>
                <c:pt idx="2">
                  <c:v>2458979.7799999998</c:v>
                </c:pt>
                <c:pt idx="3">
                  <c:v>1986281.54</c:v>
                </c:pt>
                <c:pt idx="4">
                  <c:v>1660116.9200000002</c:v>
                </c:pt>
                <c:pt idx="5">
                  <c:v>2138580.27</c:v>
                </c:pt>
                <c:pt idx="6">
                  <c:v>2021444.8900000001</c:v>
                </c:pt>
                <c:pt idx="7">
                  <c:v>2356844.4000000004</c:v>
                </c:pt>
                <c:pt idx="8">
                  <c:v>2035942.78</c:v>
                </c:pt>
                <c:pt idx="9">
                  <c:v>1624937.7600000002</c:v>
                </c:pt>
                <c:pt idx="10">
                  <c:v>1399711.49</c:v>
                </c:pt>
                <c:pt idx="11">
                  <c:v>2003033.4799999995</c:v>
                </c:pt>
              </c:numCache>
            </c:numRef>
          </c:val>
        </c:ser>
        <c:axId val="45715456"/>
        <c:axId val="45716992"/>
      </c:barChart>
      <c:catAx>
        <c:axId val="45715456"/>
        <c:scaling>
          <c:orientation val="minMax"/>
        </c:scaling>
        <c:axPos val="b"/>
        <c:tickLblPos val="nextTo"/>
        <c:crossAx val="45716992"/>
        <c:crosses val="autoZero"/>
        <c:auto val="1"/>
        <c:lblAlgn val="ctr"/>
        <c:lblOffset val="100"/>
      </c:catAx>
      <c:valAx>
        <c:axId val="45716992"/>
        <c:scaling>
          <c:orientation val="minMax"/>
        </c:scaling>
        <c:axPos val="l"/>
        <c:majorGridlines/>
        <c:numFmt formatCode="General" sourceLinked="1"/>
        <c:tickLblPos val="nextTo"/>
        <c:crossAx val="45715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stacked"/>
        <c:ser>
          <c:idx val="0"/>
          <c:order val="0"/>
          <c:tx>
            <c:strRef>
              <c:f>'Gas Natural'!$B$1</c:f>
              <c:strCache>
                <c:ptCount val="1"/>
                <c:pt idx="0">
                  <c:v>ingresos Ec</c:v>
                </c:pt>
              </c:strCache>
            </c:strRef>
          </c:tx>
          <c:cat>
            <c:strRef>
              <c:f>'Gas Natural'!$A$2:$A$362</c:f>
              <c:strCache>
                <c:ptCount val="361"/>
                <c:pt idx="0">
                  <c:v>1\1</c:v>
                </c:pt>
                <c:pt idx="1">
                  <c:v>2\1</c:v>
                </c:pt>
                <c:pt idx="2">
                  <c:v>3\1</c:v>
                </c:pt>
                <c:pt idx="3">
                  <c:v>4\1</c:v>
                </c:pt>
                <c:pt idx="4">
                  <c:v>5\1</c:v>
                </c:pt>
                <c:pt idx="5">
                  <c:v>6\1</c:v>
                </c:pt>
                <c:pt idx="6">
                  <c:v>7\1</c:v>
                </c:pt>
                <c:pt idx="7">
                  <c:v>8\1</c:v>
                </c:pt>
                <c:pt idx="8">
                  <c:v>9\1</c:v>
                </c:pt>
                <c:pt idx="9">
                  <c:v>10\1</c:v>
                </c:pt>
                <c:pt idx="10">
                  <c:v>11\1</c:v>
                </c:pt>
                <c:pt idx="11">
                  <c:v>12\1</c:v>
                </c:pt>
                <c:pt idx="12">
                  <c:v>13\1</c:v>
                </c:pt>
                <c:pt idx="13">
                  <c:v>14\1</c:v>
                </c:pt>
                <c:pt idx="14">
                  <c:v>15\1</c:v>
                </c:pt>
                <c:pt idx="15">
                  <c:v>16\1</c:v>
                </c:pt>
                <c:pt idx="16">
                  <c:v>17\1</c:v>
                </c:pt>
                <c:pt idx="17">
                  <c:v>18\1</c:v>
                </c:pt>
                <c:pt idx="18">
                  <c:v>19\1</c:v>
                </c:pt>
                <c:pt idx="19">
                  <c:v>20\1</c:v>
                </c:pt>
                <c:pt idx="20">
                  <c:v>21\1</c:v>
                </c:pt>
                <c:pt idx="21">
                  <c:v>22\1</c:v>
                </c:pt>
                <c:pt idx="22">
                  <c:v>23\1</c:v>
                </c:pt>
                <c:pt idx="23">
                  <c:v>24\1</c:v>
                </c:pt>
                <c:pt idx="24">
                  <c:v>25\1</c:v>
                </c:pt>
                <c:pt idx="25">
                  <c:v>26\1</c:v>
                </c:pt>
                <c:pt idx="26">
                  <c:v>27\1</c:v>
                </c:pt>
                <c:pt idx="27">
                  <c:v>28\1</c:v>
                </c:pt>
                <c:pt idx="28">
                  <c:v>29\1</c:v>
                </c:pt>
                <c:pt idx="29">
                  <c:v>30\1</c:v>
                </c:pt>
                <c:pt idx="30">
                  <c:v>31\1</c:v>
                </c:pt>
                <c:pt idx="31">
                  <c:v>1\2</c:v>
                </c:pt>
                <c:pt idx="32">
                  <c:v>2\2</c:v>
                </c:pt>
                <c:pt idx="33">
                  <c:v>3\2</c:v>
                </c:pt>
                <c:pt idx="34">
                  <c:v>4\2</c:v>
                </c:pt>
                <c:pt idx="35">
                  <c:v>5\2</c:v>
                </c:pt>
                <c:pt idx="36">
                  <c:v>6\2</c:v>
                </c:pt>
                <c:pt idx="37">
                  <c:v>7\2</c:v>
                </c:pt>
                <c:pt idx="38">
                  <c:v>8\2</c:v>
                </c:pt>
                <c:pt idx="39">
                  <c:v>9\2</c:v>
                </c:pt>
                <c:pt idx="40">
                  <c:v>10\2</c:v>
                </c:pt>
                <c:pt idx="41">
                  <c:v>11\2</c:v>
                </c:pt>
                <c:pt idx="42">
                  <c:v>12\2</c:v>
                </c:pt>
                <c:pt idx="43">
                  <c:v>13\2</c:v>
                </c:pt>
                <c:pt idx="44">
                  <c:v>14\2</c:v>
                </c:pt>
                <c:pt idx="45">
                  <c:v>15\2</c:v>
                </c:pt>
                <c:pt idx="46">
                  <c:v>16\2</c:v>
                </c:pt>
                <c:pt idx="47">
                  <c:v>17\2</c:v>
                </c:pt>
                <c:pt idx="48">
                  <c:v>18\2</c:v>
                </c:pt>
                <c:pt idx="49">
                  <c:v>19\2</c:v>
                </c:pt>
                <c:pt idx="50">
                  <c:v>20\2</c:v>
                </c:pt>
                <c:pt idx="51">
                  <c:v>21\2</c:v>
                </c:pt>
                <c:pt idx="52">
                  <c:v>22\2</c:v>
                </c:pt>
                <c:pt idx="53">
                  <c:v>23\2</c:v>
                </c:pt>
                <c:pt idx="54">
                  <c:v>24\2</c:v>
                </c:pt>
                <c:pt idx="55">
                  <c:v>25\2</c:v>
                </c:pt>
                <c:pt idx="56">
                  <c:v>26\2</c:v>
                </c:pt>
                <c:pt idx="57">
                  <c:v>27\2</c:v>
                </c:pt>
                <c:pt idx="58">
                  <c:v>28\2</c:v>
                </c:pt>
                <c:pt idx="59">
                  <c:v>29\2</c:v>
                </c:pt>
                <c:pt idx="60">
                  <c:v>1\3</c:v>
                </c:pt>
                <c:pt idx="61">
                  <c:v>2\3</c:v>
                </c:pt>
                <c:pt idx="62">
                  <c:v>3\3</c:v>
                </c:pt>
                <c:pt idx="63">
                  <c:v>4\3</c:v>
                </c:pt>
                <c:pt idx="64">
                  <c:v>5\3</c:v>
                </c:pt>
                <c:pt idx="65">
                  <c:v>6\3</c:v>
                </c:pt>
                <c:pt idx="66">
                  <c:v>7\3</c:v>
                </c:pt>
                <c:pt idx="67">
                  <c:v>8\3</c:v>
                </c:pt>
                <c:pt idx="68">
                  <c:v>9\3</c:v>
                </c:pt>
                <c:pt idx="69">
                  <c:v>10\3</c:v>
                </c:pt>
                <c:pt idx="70">
                  <c:v>11\3</c:v>
                </c:pt>
                <c:pt idx="71">
                  <c:v>12\3</c:v>
                </c:pt>
                <c:pt idx="72">
                  <c:v>13\3</c:v>
                </c:pt>
                <c:pt idx="73">
                  <c:v>14\3</c:v>
                </c:pt>
                <c:pt idx="74">
                  <c:v>15\3</c:v>
                </c:pt>
                <c:pt idx="75">
                  <c:v>16\3</c:v>
                </c:pt>
                <c:pt idx="76">
                  <c:v>17\3</c:v>
                </c:pt>
                <c:pt idx="77">
                  <c:v>18\3</c:v>
                </c:pt>
                <c:pt idx="78">
                  <c:v>19\3</c:v>
                </c:pt>
                <c:pt idx="79">
                  <c:v>20\3</c:v>
                </c:pt>
                <c:pt idx="80">
                  <c:v>22\3</c:v>
                </c:pt>
                <c:pt idx="81">
                  <c:v>23\3</c:v>
                </c:pt>
                <c:pt idx="82">
                  <c:v>24\3</c:v>
                </c:pt>
                <c:pt idx="83">
                  <c:v>26\3</c:v>
                </c:pt>
                <c:pt idx="84">
                  <c:v>27\3</c:v>
                </c:pt>
                <c:pt idx="85">
                  <c:v>28\3</c:v>
                </c:pt>
                <c:pt idx="86">
                  <c:v>29\3</c:v>
                </c:pt>
                <c:pt idx="87">
                  <c:v>30\3</c:v>
                </c:pt>
                <c:pt idx="88">
                  <c:v>31\3</c:v>
                </c:pt>
                <c:pt idx="89">
                  <c:v>1\4</c:v>
                </c:pt>
                <c:pt idx="90">
                  <c:v>2\4</c:v>
                </c:pt>
                <c:pt idx="91">
                  <c:v>3\4</c:v>
                </c:pt>
                <c:pt idx="92">
                  <c:v>4\4</c:v>
                </c:pt>
                <c:pt idx="93">
                  <c:v>5\4</c:v>
                </c:pt>
                <c:pt idx="94">
                  <c:v>6\4</c:v>
                </c:pt>
                <c:pt idx="95">
                  <c:v>7\4</c:v>
                </c:pt>
                <c:pt idx="96">
                  <c:v>8\4</c:v>
                </c:pt>
                <c:pt idx="97">
                  <c:v>9\4</c:v>
                </c:pt>
                <c:pt idx="98">
                  <c:v>10\4</c:v>
                </c:pt>
                <c:pt idx="99">
                  <c:v>11\4</c:v>
                </c:pt>
                <c:pt idx="100">
                  <c:v>12\4</c:v>
                </c:pt>
                <c:pt idx="101">
                  <c:v>13\4</c:v>
                </c:pt>
                <c:pt idx="102">
                  <c:v>14\4</c:v>
                </c:pt>
                <c:pt idx="103">
                  <c:v>15\4</c:v>
                </c:pt>
                <c:pt idx="104">
                  <c:v>16\4</c:v>
                </c:pt>
                <c:pt idx="105">
                  <c:v>17\4</c:v>
                </c:pt>
                <c:pt idx="106">
                  <c:v>18\4</c:v>
                </c:pt>
                <c:pt idx="107">
                  <c:v>19\4</c:v>
                </c:pt>
                <c:pt idx="108">
                  <c:v>20\4</c:v>
                </c:pt>
                <c:pt idx="109">
                  <c:v>21\4</c:v>
                </c:pt>
                <c:pt idx="110">
                  <c:v>22\4</c:v>
                </c:pt>
                <c:pt idx="111">
                  <c:v>23\4</c:v>
                </c:pt>
                <c:pt idx="112">
                  <c:v>24\4</c:v>
                </c:pt>
                <c:pt idx="113">
                  <c:v>25\4</c:v>
                </c:pt>
                <c:pt idx="114">
                  <c:v>26\4</c:v>
                </c:pt>
                <c:pt idx="115">
                  <c:v>27\4</c:v>
                </c:pt>
                <c:pt idx="116">
                  <c:v>28\4</c:v>
                </c:pt>
                <c:pt idx="117">
                  <c:v>29\4</c:v>
                </c:pt>
                <c:pt idx="118">
                  <c:v>30\4</c:v>
                </c:pt>
                <c:pt idx="119">
                  <c:v>1\5</c:v>
                </c:pt>
                <c:pt idx="120">
                  <c:v>2\5</c:v>
                </c:pt>
                <c:pt idx="121">
                  <c:v>3\5</c:v>
                </c:pt>
                <c:pt idx="122">
                  <c:v>4\5</c:v>
                </c:pt>
                <c:pt idx="123">
                  <c:v>5\5</c:v>
                </c:pt>
                <c:pt idx="124">
                  <c:v>6\5</c:v>
                </c:pt>
                <c:pt idx="125">
                  <c:v>7\5</c:v>
                </c:pt>
                <c:pt idx="126">
                  <c:v>8\5</c:v>
                </c:pt>
                <c:pt idx="127">
                  <c:v>9\5</c:v>
                </c:pt>
                <c:pt idx="128">
                  <c:v>10\5</c:v>
                </c:pt>
                <c:pt idx="129">
                  <c:v>11\5</c:v>
                </c:pt>
                <c:pt idx="130">
                  <c:v>12\5</c:v>
                </c:pt>
                <c:pt idx="131">
                  <c:v>13\5</c:v>
                </c:pt>
                <c:pt idx="132">
                  <c:v>14\5</c:v>
                </c:pt>
                <c:pt idx="133">
                  <c:v>15\5</c:v>
                </c:pt>
                <c:pt idx="134">
                  <c:v>16\5</c:v>
                </c:pt>
                <c:pt idx="135">
                  <c:v>17\5</c:v>
                </c:pt>
                <c:pt idx="136">
                  <c:v>18\5</c:v>
                </c:pt>
                <c:pt idx="137">
                  <c:v>19\5</c:v>
                </c:pt>
                <c:pt idx="138">
                  <c:v>20\5</c:v>
                </c:pt>
                <c:pt idx="139">
                  <c:v>21\5</c:v>
                </c:pt>
                <c:pt idx="140">
                  <c:v>22\5</c:v>
                </c:pt>
                <c:pt idx="141">
                  <c:v>24\5</c:v>
                </c:pt>
                <c:pt idx="142">
                  <c:v>25\5</c:v>
                </c:pt>
                <c:pt idx="143">
                  <c:v>26\5</c:v>
                </c:pt>
                <c:pt idx="144">
                  <c:v>27\5</c:v>
                </c:pt>
                <c:pt idx="145">
                  <c:v>28\5</c:v>
                </c:pt>
                <c:pt idx="146">
                  <c:v>29\5</c:v>
                </c:pt>
                <c:pt idx="147">
                  <c:v>30\5</c:v>
                </c:pt>
                <c:pt idx="148">
                  <c:v>31\5</c:v>
                </c:pt>
                <c:pt idx="149">
                  <c:v>1\6</c:v>
                </c:pt>
                <c:pt idx="150">
                  <c:v>2\6</c:v>
                </c:pt>
                <c:pt idx="151">
                  <c:v>3\6</c:v>
                </c:pt>
                <c:pt idx="152">
                  <c:v>4\6</c:v>
                </c:pt>
                <c:pt idx="153">
                  <c:v>5\6</c:v>
                </c:pt>
                <c:pt idx="154">
                  <c:v>6\6</c:v>
                </c:pt>
                <c:pt idx="155">
                  <c:v>7\6</c:v>
                </c:pt>
                <c:pt idx="156">
                  <c:v>8\6</c:v>
                </c:pt>
                <c:pt idx="157">
                  <c:v>9\6</c:v>
                </c:pt>
                <c:pt idx="158">
                  <c:v>10\6</c:v>
                </c:pt>
                <c:pt idx="159">
                  <c:v>11\6</c:v>
                </c:pt>
                <c:pt idx="160">
                  <c:v>12\6</c:v>
                </c:pt>
                <c:pt idx="161">
                  <c:v>13\6</c:v>
                </c:pt>
                <c:pt idx="162">
                  <c:v>14\6</c:v>
                </c:pt>
                <c:pt idx="163">
                  <c:v>15\6</c:v>
                </c:pt>
                <c:pt idx="164">
                  <c:v>16\6</c:v>
                </c:pt>
                <c:pt idx="165">
                  <c:v>17\6</c:v>
                </c:pt>
                <c:pt idx="166">
                  <c:v>18\6</c:v>
                </c:pt>
                <c:pt idx="167">
                  <c:v>19\6</c:v>
                </c:pt>
                <c:pt idx="168">
                  <c:v>20\6</c:v>
                </c:pt>
                <c:pt idx="169">
                  <c:v>21\6</c:v>
                </c:pt>
                <c:pt idx="170">
                  <c:v>22\6</c:v>
                </c:pt>
                <c:pt idx="171">
                  <c:v>23\6</c:v>
                </c:pt>
                <c:pt idx="172">
                  <c:v>24\6</c:v>
                </c:pt>
                <c:pt idx="173">
                  <c:v>25\6</c:v>
                </c:pt>
                <c:pt idx="174">
                  <c:v>26\6</c:v>
                </c:pt>
                <c:pt idx="175">
                  <c:v>27\6</c:v>
                </c:pt>
                <c:pt idx="176">
                  <c:v>28\6</c:v>
                </c:pt>
                <c:pt idx="177">
                  <c:v>29\6</c:v>
                </c:pt>
                <c:pt idx="178">
                  <c:v>30\6</c:v>
                </c:pt>
                <c:pt idx="179">
                  <c:v>1\7</c:v>
                </c:pt>
                <c:pt idx="180">
                  <c:v>2\7</c:v>
                </c:pt>
                <c:pt idx="181">
                  <c:v>3\7</c:v>
                </c:pt>
                <c:pt idx="182">
                  <c:v>4\7</c:v>
                </c:pt>
                <c:pt idx="183">
                  <c:v>5\7</c:v>
                </c:pt>
                <c:pt idx="184">
                  <c:v>6\7</c:v>
                </c:pt>
                <c:pt idx="185">
                  <c:v>7\7</c:v>
                </c:pt>
                <c:pt idx="186">
                  <c:v>8\7</c:v>
                </c:pt>
                <c:pt idx="187">
                  <c:v>9\7</c:v>
                </c:pt>
                <c:pt idx="188">
                  <c:v>10\7</c:v>
                </c:pt>
                <c:pt idx="189">
                  <c:v>11\7</c:v>
                </c:pt>
                <c:pt idx="190">
                  <c:v>12\7</c:v>
                </c:pt>
                <c:pt idx="191">
                  <c:v>13\7</c:v>
                </c:pt>
                <c:pt idx="192">
                  <c:v>14\7</c:v>
                </c:pt>
                <c:pt idx="193">
                  <c:v>15\7</c:v>
                </c:pt>
                <c:pt idx="194">
                  <c:v>16\7</c:v>
                </c:pt>
                <c:pt idx="195">
                  <c:v>17\7</c:v>
                </c:pt>
                <c:pt idx="196">
                  <c:v>18\7</c:v>
                </c:pt>
                <c:pt idx="197">
                  <c:v>19\7</c:v>
                </c:pt>
                <c:pt idx="198">
                  <c:v>20\7</c:v>
                </c:pt>
                <c:pt idx="199">
                  <c:v>21\7</c:v>
                </c:pt>
                <c:pt idx="200">
                  <c:v>22\7</c:v>
                </c:pt>
                <c:pt idx="201">
                  <c:v>23\7</c:v>
                </c:pt>
                <c:pt idx="202">
                  <c:v>24\7</c:v>
                </c:pt>
                <c:pt idx="203">
                  <c:v>25\7</c:v>
                </c:pt>
                <c:pt idx="204">
                  <c:v>26\7</c:v>
                </c:pt>
                <c:pt idx="205">
                  <c:v>27\7</c:v>
                </c:pt>
                <c:pt idx="206">
                  <c:v>28\7</c:v>
                </c:pt>
                <c:pt idx="207">
                  <c:v>29\7</c:v>
                </c:pt>
                <c:pt idx="208">
                  <c:v>30\7</c:v>
                </c:pt>
                <c:pt idx="209">
                  <c:v>31\7</c:v>
                </c:pt>
                <c:pt idx="210">
                  <c:v>1\8</c:v>
                </c:pt>
                <c:pt idx="211">
                  <c:v>2\8</c:v>
                </c:pt>
                <c:pt idx="212">
                  <c:v>3\8</c:v>
                </c:pt>
                <c:pt idx="213">
                  <c:v>4\8</c:v>
                </c:pt>
                <c:pt idx="214">
                  <c:v>5\8</c:v>
                </c:pt>
                <c:pt idx="215">
                  <c:v>6\8</c:v>
                </c:pt>
                <c:pt idx="216">
                  <c:v>7\8</c:v>
                </c:pt>
                <c:pt idx="217">
                  <c:v>8\8</c:v>
                </c:pt>
                <c:pt idx="218">
                  <c:v>9\8</c:v>
                </c:pt>
                <c:pt idx="219">
                  <c:v>10\8</c:v>
                </c:pt>
                <c:pt idx="220">
                  <c:v>11\8</c:v>
                </c:pt>
                <c:pt idx="221">
                  <c:v>12\8</c:v>
                </c:pt>
                <c:pt idx="222">
                  <c:v>13\8</c:v>
                </c:pt>
                <c:pt idx="223">
                  <c:v>14\8</c:v>
                </c:pt>
                <c:pt idx="224">
                  <c:v>15\8</c:v>
                </c:pt>
                <c:pt idx="225">
                  <c:v>16\8</c:v>
                </c:pt>
                <c:pt idx="226">
                  <c:v>17\8</c:v>
                </c:pt>
                <c:pt idx="227">
                  <c:v>18\8</c:v>
                </c:pt>
                <c:pt idx="228">
                  <c:v>19\8</c:v>
                </c:pt>
                <c:pt idx="229">
                  <c:v>20\8</c:v>
                </c:pt>
                <c:pt idx="230">
                  <c:v>21\8</c:v>
                </c:pt>
                <c:pt idx="231">
                  <c:v>22\8</c:v>
                </c:pt>
                <c:pt idx="232">
                  <c:v>23\8</c:v>
                </c:pt>
                <c:pt idx="233">
                  <c:v>24\8</c:v>
                </c:pt>
                <c:pt idx="234">
                  <c:v>25\8</c:v>
                </c:pt>
                <c:pt idx="235">
                  <c:v>26\8</c:v>
                </c:pt>
                <c:pt idx="236">
                  <c:v>27\8</c:v>
                </c:pt>
                <c:pt idx="237">
                  <c:v>28\8</c:v>
                </c:pt>
                <c:pt idx="238">
                  <c:v>29\8</c:v>
                </c:pt>
                <c:pt idx="239">
                  <c:v>30\8</c:v>
                </c:pt>
                <c:pt idx="240">
                  <c:v>31\8</c:v>
                </c:pt>
                <c:pt idx="241">
                  <c:v>1\9</c:v>
                </c:pt>
                <c:pt idx="242">
                  <c:v>2\9</c:v>
                </c:pt>
                <c:pt idx="243">
                  <c:v>3\9</c:v>
                </c:pt>
                <c:pt idx="244">
                  <c:v>4\9</c:v>
                </c:pt>
                <c:pt idx="245">
                  <c:v>5\9</c:v>
                </c:pt>
                <c:pt idx="246">
                  <c:v>6\9</c:v>
                </c:pt>
                <c:pt idx="247">
                  <c:v>7\9</c:v>
                </c:pt>
                <c:pt idx="248">
                  <c:v>8\9</c:v>
                </c:pt>
                <c:pt idx="249">
                  <c:v>9\9</c:v>
                </c:pt>
                <c:pt idx="250">
                  <c:v>10\9</c:v>
                </c:pt>
                <c:pt idx="251">
                  <c:v>11\9</c:v>
                </c:pt>
                <c:pt idx="252">
                  <c:v>12\9</c:v>
                </c:pt>
                <c:pt idx="253">
                  <c:v>13\9</c:v>
                </c:pt>
                <c:pt idx="254">
                  <c:v>14\9</c:v>
                </c:pt>
                <c:pt idx="255">
                  <c:v>15\9</c:v>
                </c:pt>
                <c:pt idx="256">
                  <c:v>16\9</c:v>
                </c:pt>
                <c:pt idx="257">
                  <c:v>17\9</c:v>
                </c:pt>
                <c:pt idx="258">
                  <c:v>18\9</c:v>
                </c:pt>
                <c:pt idx="259">
                  <c:v>19\9</c:v>
                </c:pt>
                <c:pt idx="260">
                  <c:v>20\9</c:v>
                </c:pt>
                <c:pt idx="261">
                  <c:v>21\9</c:v>
                </c:pt>
                <c:pt idx="262">
                  <c:v>22\9</c:v>
                </c:pt>
                <c:pt idx="263">
                  <c:v>23\9</c:v>
                </c:pt>
                <c:pt idx="264">
                  <c:v>24\9</c:v>
                </c:pt>
                <c:pt idx="265">
                  <c:v>25\9</c:v>
                </c:pt>
                <c:pt idx="266">
                  <c:v>26\9</c:v>
                </c:pt>
                <c:pt idx="267">
                  <c:v>27\9</c:v>
                </c:pt>
                <c:pt idx="268">
                  <c:v>28\9</c:v>
                </c:pt>
                <c:pt idx="269">
                  <c:v>29\9</c:v>
                </c:pt>
                <c:pt idx="270">
                  <c:v>30\9</c:v>
                </c:pt>
                <c:pt idx="271">
                  <c:v>1\10</c:v>
                </c:pt>
                <c:pt idx="272">
                  <c:v>2\10</c:v>
                </c:pt>
                <c:pt idx="273">
                  <c:v>3\10</c:v>
                </c:pt>
                <c:pt idx="274">
                  <c:v>4\10</c:v>
                </c:pt>
                <c:pt idx="275">
                  <c:v>5\10</c:v>
                </c:pt>
                <c:pt idx="276">
                  <c:v>6\10</c:v>
                </c:pt>
                <c:pt idx="277">
                  <c:v>7\10</c:v>
                </c:pt>
                <c:pt idx="278">
                  <c:v>8\10</c:v>
                </c:pt>
                <c:pt idx="279">
                  <c:v>9\10</c:v>
                </c:pt>
                <c:pt idx="280">
                  <c:v>10\10</c:v>
                </c:pt>
                <c:pt idx="281">
                  <c:v>11\10</c:v>
                </c:pt>
                <c:pt idx="282">
                  <c:v>12\10</c:v>
                </c:pt>
                <c:pt idx="283">
                  <c:v>13\10</c:v>
                </c:pt>
                <c:pt idx="284">
                  <c:v>14\10</c:v>
                </c:pt>
                <c:pt idx="285">
                  <c:v>15\10</c:v>
                </c:pt>
                <c:pt idx="286">
                  <c:v>16\10</c:v>
                </c:pt>
                <c:pt idx="287">
                  <c:v>17\10</c:v>
                </c:pt>
                <c:pt idx="288">
                  <c:v>18\10</c:v>
                </c:pt>
                <c:pt idx="289">
                  <c:v>19\10</c:v>
                </c:pt>
                <c:pt idx="290">
                  <c:v>20\10</c:v>
                </c:pt>
                <c:pt idx="291">
                  <c:v>21\10</c:v>
                </c:pt>
                <c:pt idx="292">
                  <c:v>22\10</c:v>
                </c:pt>
                <c:pt idx="293">
                  <c:v>23\10</c:v>
                </c:pt>
                <c:pt idx="294">
                  <c:v>24\10</c:v>
                </c:pt>
                <c:pt idx="295">
                  <c:v>25\10</c:v>
                </c:pt>
                <c:pt idx="296">
                  <c:v>26\10</c:v>
                </c:pt>
                <c:pt idx="297">
                  <c:v>27\10</c:v>
                </c:pt>
                <c:pt idx="298">
                  <c:v>29\10</c:v>
                </c:pt>
                <c:pt idx="299">
                  <c:v>30\10</c:v>
                </c:pt>
                <c:pt idx="300">
                  <c:v>31\10</c:v>
                </c:pt>
                <c:pt idx="301">
                  <c:v>1\11</c:v>
                </c:pt>
                <c:pt idx="302">
                  <c:v>2\11</c:v>
                </c:pt>
                <c:pt idx="303">
                  <c:v>3\11</c:v>
                </c:pt>
                <c:pt idx="304">
                  <c:v>4\11</c:v>
                </c:pt>
                <c:pt idx="305">
                  <c:v>5\11</c:v>
                </c:pt>
                <c:pt idx="306">
                  <c:v>6\11</c:v>
                </c:pt>
                <c:pt idx="307">
                  <c:v>7\11</c:v>
                </c:pt>
                <c:pt idx="308">
                  <c:v>8\11</c:v>
                </c:pt>
                <c:pt idx="309">
                  <c:v>9\11</c:v>
                </c:pt>
                <c:pt idx="310">
                  <c:v>10\11</c:v>
                </c:pt>
                <c:pt idx="311">
                  <c:v>11\11</c:v>
                </c:pt>
                <c:pt idx="312">
                  <c:v>13\11</c:v>
                </c:pt>
                <c:pt idx="313">
                  <c:v>14\11</c:v>
                </c:pt>
                <c:pt idx="314">
                  <c:v>15\11</c:v>
                </c:pt>
                <c:pt idx="315">
                  <c:v>16\11</c:v>
                </c:pt>
                <c:pt idx="316">
                  <c:v>17\11</c:v>
                </c:pt>
                <c:pt idx="317">
                  <c:v>18\11</c:v>
                </c:pt>
                <c:pt idx="318">
                  <c:v>19\11</c:v>
                </c:pt>
                <c:pt idx="319">
                  <c:v>20\11</c:v>
                </c:pt>
                <c:pt idx="320">
                  <c:v>21\11</c:v>
                </c:pt>
                <c:pt idx="321">
                  <c:v>22\11</c:v>
                </c:pt>
                <c:pt idx="322">
                  <c:v>23\11</c:v>
                </c:pt>
                <c:pt idx="323">
                  <c:v>24\11</c:v>
                </c:pt>
                <c:pt idx="324">
                  <c:v>25\11</c:v>
                </c:pt>
                <c:pt idx="325">
                  <c:v>26\11</c:v>
                </c:pt>
                <c:pt idx="326">
                  <c:v>27\11</c:v>
                </c:pt>
                <c:pt idx="327">
                  <c:v>28\11</c:v>
                </c:pt>
                <c:pt idx="328">
                  <c:v>29\11</c:v>
                </c:pt>
                <c:pt idx="329">
                  <c:v>30\11</c:v>
                </c:pt>
                <c:pt idx="330">
                  <c:v>1\12</c:v>
                </c:pt>
                <c:pt idx="331">
                  <c:v>2\12</c:v>
                </c:pt>
                <c:pt idx="332">
                  <c:v>3\12</c:v>
                </c:pt>
                <c:pt idx="333">
                  <c:v>4\12</c:v>
                </c:pt>
                <c:pt idx="334">
                  <c:v>5\12</c:v>
                </c:pt>
                <c:pt idx="335">
                  <c:v>6\12</c:v>
                </c:pt>
                <c:pt idx="336">
                  <c:v>7\12</c:v>
                </c:pt>
                <c:pt idx="337">
                  <c:v>8\12</c:v>
                </c:pt>
                <c:pt idx="338">
                  <c:v>9\12</c:v>
                </c:pt>
                <c:pt idx="339">
                  <c:v>10\12</c:v>
                </c:pt>
                <c:pt idx="340">
                  <c:v>11\12</c:v>
                </c:pt>
                <c:pt idx="341">
                  <c:v>12\12</c:v>
                </c:pt>
                <c:pt idx="342">
                  <c:v>13\12</c:v>
                </c:pt>
                <c:pt idx="343">
                  <c:v>14\12</c:v>
                </c:pt>
                <c:pt idx="344">
                  <c:v>15\12</c:v>
                </c:pt>
                <c:pt idx="345">
                  <c:v>16\12</c:v>
                </c:pt>
                <c:pt idx="346">
                  <c:v>17\12</c:v>
                </c:pt>
                <c:pt idx="347">
                  <c:v>18\12</c:v>
                </c:pt>
                <c:pt idx="348">
                  <c:v>19\12</c:v>
                </c:pt>
                <c:pt idx="349">
                  <c:v>20\12</c:v>
                </c:pt>
                <c:pt idx="350">
                  <c:v>21\12</c:v>
                </c:pt>
                <c:pt idx="351">
                  <c:v>22\12</c:v>
                </c:pt>
                <c:pt idx="352">
                  <c:v>23\12</c:v>
                </c:pt>
                <c:pt idx="353">
                  <c:v>24\12</c:v>
                </c:pt>
                <c:pt idx="354">
                  <c:v>25\12</c:v>
                </c:pt>
                <c:pt idx="355">
                  <c:v>26\12</c:v>
                </c:pt>
                <c:pt idx="356">
                  <c:v>27\12</c:v>
                </c:pt>
                <c:pt idx="357">
                  <c:v>28\12</c:v>
                </c:pt>
                <c:pt idx="358">
                  <c:v>29\12</c:v>
                </c:pt>
                <c:pt idx="359">
                  <c:v>30\12</c:v>
                </c:pt>
                <c:pt idx="360">
                  <c:v>31\12</c:v>
                </c:pt>
              </c:strCache>
            </c:strRef>
          </c:cat>
          <c:val>
            <c:numRef>
              <c:f>'Gas Natural'!$B$2:$B$362</c:f>
              <c:numCache>
                <c:formatCode>General</c:formatCode>
                <c:ptCount val="361"/>
                <c:pt idx="0">
                  <c:v>1067886.05</c:v>
                </c:pt>
                <c:pt idx="1">
                  <c:v>1613611.05</c:v>
                </c:pt>
                <c:pt idx="2">
                  <c:v>2057922.61</c:v>
                </c:pt>
                <c:pt idx="3">
                  <c:v>1891595.74</c:v>
                </c:pt>
                <c:pt idx="4">
                  <c:v>1708484.6</c:v>
                </c:pt>
                <c:pt idx="5">
                  <c:v>1140658.92</c:v>
                </c:pt>
                <c:pt idx="6">
                  <c:v>1108471.6399999999</c:v>
                </c:pt>
                <c:pt idx="7">
                  <c:v>1144476.18</c:v>
                </c:pt>
                <c:pt idx="8">
                  <c:v>2798201.4</c:v>
                </c:pt>
                <c:pt idx="9">
                  <c:v>3085865.9</c:v>
                </c:pt>
                <c:pt idx="10">
                  <c:v>3318097.17</c:v>
                </c:pt>
                <c:pt idx="11">
                  <c:v>3219576.42</c:v>
                </c:pt>
                <c:pt idx="12">
                  <c:v>3268967.37</c:v>
                </c:pt>
                <c:pt idx="13">
                  <c:v>2085138.25</c:v>
                </c:pt>
                <c:pt idx="14">
                  <c:v>2077235.89</c:v>
                </c:pt>
                <c:pt idx="15">
                  <c:v>3396029.71</c:v>
                </c:pt>
                <c:pt idx="16">
                  <c:v>3799190.7</c:v>
                </c:pt>
                <c:pt idx="17">
                  <c:v>4026132.87</c:v>
                </c:pt>
                <c:pt idx="18">
                  <c:v>4111233.93</c:v>
                </c:pt>
                <c:pt idx="19">
                  <c:v>3277352.1</c:v>
                </c:pt>
                <c:pt idx="20">
                  <c:v>2533133.0699999998</c:v>
                </c:pt>
                <c:pt idx="21">
                  <c:v>2414036.14</c:v>
                </c:pt>
                <c:pt idx="22">
                  <c:v>2957615.91</c:v>
                </c:pt>
                <c:pt idx="23">
                  <c:v>2973551.75</c:v>
                </c:pt>
                <c:pt idx="24">
                  <c:v>3913976.7</c:v>
                </c:pt>
                <c:pt idx="25">
                  <c:v>3719930.98</c:v>
                </c:pt>
                <c:pt idx="26">
                  <c:v>2876319.8</c:v>
                </c:pt>
                <c:pt idx="27">
                  <c:v>1895342.16</c:v>
                </c:pt>
                <c:pt idx="28">
                  <c:v>1555543.82</c:v>
                </c:pt>
                <c:pt idx="29">
                  <c:v>3143181.12</c:v>
                </c:pt>
                <c:pt idx="30">
                  <c:v>3418165.64</c:v>
                </c:pt>
                <c:pt idx="31">
                  <c:v>3749166.35</c:v>
                </c:pt>
                <c:pt idx="32">
                  <c:v>2342714.67</c:v>
                </c:pt>
                <c:pt idx="33">
                  <c:v>2465232.16</c:v>
                </c:pt>
                <c:pt idx="34">
                  <c:v>2095878.61</c:v>
                </c:pt>
                <c:pt idx="35">
                  <c:v>1879269.71</c:v>
                </c:pt>
                <c:pt idx="36">
                  <c:v>3085967.42</c:v>
                </c:pt>
                <c:pt idx="37">
                  <c:v>2802519.49</c:v>
                </c:pt>
                <c:pt idx="38">
                  <c:v>3076931.37</c:v>
                </c:pt>
                <c:pt idx="39">
                  <c:v>4319954.55</c:v>
                </c:pt>
                <c:pt idx="40">
                  <c:v>4369935.6399999997</c:v>
                </c:pt>
                <c:pt idx="41">
                  <c:v>3337329.65</c:v>
                </c:pt>
                <c:pt idx="42">
                  <c:v>2370252.4900000002</c:v>
                </c:pt>
                <c:pt idx="43">
                  <c:v>3468641.54</c:v>
                </c:pt>
                <c:pt idx="44">
                  <c:v>3242986.21</c:v>
                </c:pt>
                <c:pt idx="45">
                  <c:v>3315205.36</c:v>
                </c:pt>
                <c:pt idx="46">
                  <c:v>3138301.91</c:v>
                </c:pt>
                <c:pt idx="47">
                  <c:v>3850915.15</c:v>
                </c:pt>
                <c:pt idx="48">
                  <c:v>3435910.17</c:v>
                </c:pt>
                <c:pt idx="49">
                  <c:v>2321286.39</c:v>
                </c:pt>
                <c:pt idx="50">
                  <c:v>3727807</c:v>
                </c:pt>
                <c:pt idx="51">
                  <c:v>4312164.5199999996</c:v>
                </c:pt>
                <c:pt idx="52">
                  <c:v>4282541.7699999996</c:v>
                </c:pt>
                <c:pt idx="53">
                  <c:v>3903258.5</c:v>
                </c:pt>
                <c:pt idx="54">
                  <c:v>3980497.21</c:v>
                </c:pt>
                <c:pt idx="55">
                  <c:v>4264461.4400000004</c:v>
                </c:pt>
                <c:pt idx="56">
                  <c:v>2168039.31</c:v>
                </c:pt>
                <c:pt idx="57">
                  <c:v>4294354.29</c:v>
                </c:pt>
                <c:pt idx="58">
                  <c:v>4272133.09</c:v>
                </c:pt>
                <c:pt idx="59">
                  <c:v>3890347.64</c:v>
                </c:pt>
                <c:pt idx="60">
                  <c:v>3450882.03</c:v>
                </c:pt>
                <c:pt idx="61">
                  <c:v>3296876.47</c:v>
                </c:pt>
                <c:pt idx="62">
                  <c:v>2195059.29</c:v>
                </c:pt>
                <c:pt idx="63">
                  <c:v>1193850.47</c:v>
                </c:pt>
                <c:pt idx="64">
                  <c:v>2586996.9500000002</c:v>
                </c:pt>
                <c:pt idx="65">
                  <c:v>3374978.85</c:v>
                </c:pt>
                <c:pt idx="66">
                  <c:v>3366629.24</c:v>
                </c:pt>
                <c:pt idx="67">
                  <c:v>2275146.88</c:v>
                </c:pt>
                <c:pt idx="68">
                  <c:v>2292468.5699999998</c:v>
                </c:pt>
                <c:pt idx="69">
                  <c:v>1877248.51</c:v>
                </c:pt>
                <c:pt idx="70">
                  <c:v>1183073.6299999999</c:v>
                </c:pt>
                <c:pt idx="71">
                  <c:v>2625125.0699999998</c:v>
                </c:pt>
                <c:pt idx="72">
                  <c:v>3205776.13</c:v>
                </c:pt>
                <c:pt idx="73">
                  <c:v>2564118.2200000002</c:v>
                </c:pt>
                <c:pt idx="74">
                  <c:v>2700101.21</c:v>
                </c:pt>
                <c:pt idx="75">
                  <c:v>3328870.89</c:v>
                </c:pt>
                <c:pt idx="76">
                  <c:v>1665613.62</c:v>
                </c:pt>
                <c:pt idx="77">
                  <c:v>618295.16</c:v>
                </c:pt>
                <c:pt idx="78">
                  <c:v>1818783.39</c:v>
                </c:pt>
                <c:pt idx="79">
                  <c:v>1721282.11</c:v>
                </c:pt>
                <c:pt idx="80">
                  <c:v>2257912.41</c:v>
                </c:pt>
                <c:pt idx="81">
                  <c:v>1698563.75</c:v>
                </c:pt>
                <c:pt idx="82">
                  <c:v>1424836.03</c:v>
                </c:pt>
                <c:pt idx="83">
                  <c:v>2065923.76</c:v>
                </c:pt>
                <c:pt idx="84">
                  <c:v>1643913.34</c:v>
                </c:pt>
                <c:pt idx="85">
                  <c:v>1754245.68</c:v>
                </c:pt>
                <c:pt idx="86">
                  <c:v>970702.25</c:v>
                </c:pt>
                <c:pt idx="87">
                  <c:v>1272929.3600000001</c:v>
                </c:pt>
                <c:pt idx="88">
                  <c:v>1574366.76</c:v>
                </c:pt>
                <c:pt idx="89">
                  <c:v>1514698.47</c:v>
                </c:pt>
                <c:pt idx="90">
                  <c:v>2687589.15</c:v>
                </c:pt>
                <c:pt idx="91">
                  <c:v>2100311.08</c:v>
                </c:pt>
                <c:pt idx="92">
                  <c:v>1996237.58</c:v>
                </c:pt>
                <c:pt idx="93">
                  <c:v>1696657</c:v>
                </c:pt>
                <c:pt idx="94">
                  <c:v>1682350.72</c:v>
                </c:pt>
                <c:pt idx="95">
                  <c:v>1239663.6299999999</c:v>
                </c:pt>
                <c:pt idx="96">
                  <c:v>863262.45</c:v>
                </c:pt>
                <c:pt idx="97">
                  <c:v>1170839.96</c:v>
                </c:pt>
                <c:pt idx="98">
                  <c:v>959185.36</c:v>
                </c:pt>
                <c:pt idx="99">
                  <c:v>1248190.03</c:v>
                </c:pt>
                <c:pt idx="100">
                  <c:v>1148854.98</c:v>
                </c:pt>
                <c:pt idx="101">
                  <c:v>1070931.1000000001</c:v>
                </c:pt>
                <c:pt idx="102">
                  <c:v>1151727.96</c:v>
                </c:pt>
                <c:pt idx="103">
                  <c:v>399261.21</c:v>
                </c:pt>
                <c:pt idx="104">
                  <c:v>1533989.73</c:v>
                </c:pt>
                <c:pt idx="105">
                  <c:v>2116677.02</c:v>
                </c:pt>
                <c:pt idx="106">
                  <c:v>1189513.03</c:v>
                </c:pt>
                <c:pt idx="107">
                  <c:v>854428.43</c:v>
                </c:pt>
                <c:pt idx="108">
                  <c:v>1807069.98</c:v>
                </c:pt>
                <c:pt idx="109">
                  <c:v>1566671.99</c:v>
                </c:pt>
                <c:pt idx="110">
                  <c:v>1306428.8400000001</c:v>
                </c:pt>
                <c:pt idx="111">
                  <c:v>1475641.28</c:v>
                </c:pt>
                <c:pt idx="112">
                  <c:v>1646297.45</c:v>
                </c:pt>
                <c:pt idx="113">
                  <c:v>996261.69</c:v>
                </c:pt>
                <c:pt idx="114">
                  <c:v>1959742.99</c:v>
                </c:pt>
                <c:pt idx="115">
                  <c:v>3284275.83</c:v>
                </c:pt>
                <c:pt idx="116">
                  <c:v>2335945.25</c:v>
                </c:pt>
                <c:pt idx="117">
                  <c:v>1630887.92</c:v>
                </c:pt>
                <c:pt idx="118">
                  <c:v>1864933.82</c:v>
                </c:pt>
                <c:pt idx="119">
                  <c:v>1351459.58</c:v>
                </c:pt>
                <c:pt idx="120">
                  <c:v>2119379.91</c:v>
                </c:pt>
                <c:pt idx="121">
                  <c:v>2120376.2999999998</c:v>
                </c:pt>
                <c:pt idx="122">
                  <c:v>1440915.17</c:v>
                </c:pt>
                <c:pt idx="123">
                  <c:v>1490138.04</c:v>
                </c:pt>
                <c:pt idx="124">
                  <c:v>1457328.55</c:v>
                </c:pt>
                <c:pt idx="125">
                  <c:v>2403757.7400000002</c:v>
                </c:pt>
                <c:pt idx="126">
                  <c:v>1774408.53</c:v>
                </c:pt>
                <c:pt idx="127">
                  <c:v>2288780.87</c:v>
                </c:pt>
                <c:pt idx="128">
                  <c:v>2209717.2799999998</c:v>
                </c:pt>
                <c:pt idx="129">
                  <c:v>2032765.58</c:v>
                </c:pt>
                <c:pt idx="130">
                  <c:v>1696365.94</c:v>
                </c:pt>
                <c:pt idx="131">
                  <c:v>1319611.76</c:v>
                </c:pt>
                <c:pt idx="132">
                  <c:v>2570301.31</c:v>
                </c:pt>
                <c:pt idx="133">
                  <c:v>1847652.84</c:v>
                </c:pt>
                <c:pt idx="134">
                  <c:v>2108104.27</c:v>
                </c:pt>
                <c:pt idx="135">
                  <c:v>1739305.19</c:v>
                </c:pt>
                <c:pt idx="136">
                  <c:v>2456312.4</c:v>
                </c:pt>
                <c:pt idx="137">
                  <c:v>1933919.58</c:v>
                </c:pt>
                <c:pt idx="138">
                  <c:v>638801.18999999994</c:v>
                </c:pt>
                <c:pt idx="139">
                  <c:v>1307020.79</c:v>
                </c:pt>
                <c:pt idx="140">
                  <c:v>1809534.1</c:v>
                </c:pt>
                <c:pt idx="141">
                  <c:v>3031266.42</c:v>
                </c:pt>
                <c:pt idx="142">
                  <c:v>2462294.59</c:v>
                </c:pt>
                <c:pt idx="143">
                  <c:v>1852725.84</c:v>
                </c:pt>
                <c:pt idx="144">
                  <c:v>1637639.73</c:v>
                </c:pt>
                <c:pt idx="145">
                  <c:v>2697616.01</c:v>
                </c:pt>
                <c:pt idx="146">
                  <c:v>3095066.65</c:v>
                </c:pt>
                <c:pt idx="147">
                  <c:v>3026754.05</c:v>
                </c:pt>
                <c:pt idx="148">
                  <c:v>2791514.43</c:v>
                </c:pt>
                <c:pt idx="149">
                  <c:v>4572379.5</c:v>
                </c:pt>
                <c:pt idx="150">
                  <c:v>3749121.38</c:v>
                </c:pt>
                <c:pt idx="151">
                  <c:v>1899374.78</c:v>
                </c:pt>
                <c:pt idx="152">
                  <c:v>3775197.28</c:v>
                </c:pt>
                <c:pt idx="153">
                  <c:v>4089778.45</c:v>
                </c:pt>
                <c:pt idx="154">
                  <c:v>3352571.41</c:v>
                </c:pt>
                <c:pt idx="155">
                  <c:v>2023651.98</c:v>
                </c:pt>
                <c:pt idx="156">
                  <c:v>3129630.68</c:v>
                </c:pt>
                <c:pt idx="157">
                  <c:v>2814359.77</c:v>
                </c:pt>
                <c:pt idx="158">
                  <c:v>1546010.1</c:v>
                </c:pt>
                <c:pt idx="159">
                  <c:v>1952752.23</c:v>
                </c:pt>
                <c:pt idx="160">
                  <c:v>2671074.75</c:v>
                </c:pt>
                <c:pt idx="161">
                  <c:v>4361402.1500000004</c:v>
                </c:pt>
                <c:pt idx="162">
                  <c:v>2409482.9300000002</c:v>
                </c:pt>
                <c:pt idx="163">
                  <c:v>2763003.19</c:v>
                </c:pt>
                <c:pt idx="164">
                  <c:v>2719553.57</c:v>
                </c:pt>
                <c:pt idx="165">
                  <c:v>2471501.9300000002</c:v>
                </c:pt>
                <c:pt idx="166">
                  <c:v>4109942.83</c:v>
                </c:pt>
                <c:pt idx="167">
                  <c:v>3743166.95</c:v>
                </c:pt>
                <c:pt idx="168">
                  <c:v>4305497.33</c:v>
                </c:pt>
                <c:pt idx="169">
                  <c:v>2681761.2999999998</c:v>
                </c:pt>
                <c:pt idx="170">
                  <c:v>3572823.97</c:v>
                </c:pt>
                <c:pt idx="171">
                  <c:v>3474816.81</c:v>
                </c:pt>
                <c:pt idx="172">
                  <c:v>2527135.2799999998</c:v>
                </c:pt>
                <c:pt idx="173">
                  <c:v>3267820.33</c:v>
                </c:pt>
                <c:pt idx="174">
                  <c:v>3714264.02</c:v>
                </c:pt>
                <c:pt idx="175">
                  <c:v>4394200.4400000004</c:v>
                </c:pt>
                <c:pt idx="176">
                  <c:v>3819015.8</c:v>
                </c:pt>
                <c:pt idx="177">
                  <c:v>4167466.82</c:v>
                </c:pt>
                <c:pt idx="178">
                  <c:v>3138033.26</c:v>
                </c:pt>
                <c:pt idx="179">
                  <c:v>1437841.35</c:v>
                </c:pt>
                <c:pt idx="180">
                  <c:v>3475211.5</c:v>
                </c:pt>
                <c:pt idx="181">
                  <c:v>4022146.47</c:v>
                </c:pt>
                <c:pt idx="182">
                  <c:v>2986631.63</c:v>
                </c:pt>
                <c:pt idx="183">
                  <c:v>2082641.95</c:v>
                </c:pt>
                <c:pt idx="184">
                  <c:v>2580200.9</c:v>
                </c:pt>
                <c:pt idx="185">
                  <c:v>2543064.85</c:v>
                </c:pt>
                <c:pt idx="186">
                  <c:v>2155806.77</c:v>
                </c:pt>
                <c:pt idx="187">
                  <c:v>3504691.58</c:v>
                </c:pt>
                <c:pt idx="188">
                  <c:v>3067187.1</c:v>
                </c:pt>
                <c:pt idx="189">
                  <c:v>3546568.24</c:v>
                </c:pt>
                <c:pt idx="190">
                  <c:v>3680218.46</c:v>
                </c:pt>
                <c:pt idx="191">
                  <c:v>3028776.52</c:v>
                </c:pt>
                <c:pt idx="192">
                  <c:v>2241183.87</c:v>
                </c:pt>
                <c:pt idx="193">
                  <c:v>1554290.11</c:v>
                </c:pt>
                <c:pt idx="194">
                  <c:v>2315120.5499999998</c:v>
                </c:pt>
                <c:pt idx="195">
                  <c:v>3263495.58</c:v>
                </c:pt>
                <c:pt idx="196">
                  <c:v>3729348.34</c:v>
                </c:pt>
                <c:pt idx="197">
                  <c:v>2872222.75</c:v>
                </c:pt>
                <c:pt idx="198">
                  <c:v>1814483.41</c:v>
                </c:pt>
                <c:pt idx="199">
                  <c:v>1737908.65</c:v>
                </c:pt>
                <c:pt idx="200">
                  <c:v>1506773.43</c:v>
                </c:pt>
                <c:pt idx="201">
                  <c:v>2702924.44</c:v>
                </c:pt>
                <c:pt idx="202">
                  <c:v>3056403.92</c:v>
                </c:pt>
                <c:pt idx="203">
                  <c:v>4396586.24</c:v>
                </c:pt>
                <c:pt idx="204">
                  <c:v>5081439.22</c:v>
                </c:pt>
                <c:pt idx="205">
                  <c:v>3521627.3</c:v>
                </c:pt>
                <c:pt idx="206">
                  <c:v>2332864.16</c:v>
                </c:pt>
                <c:pt idx="207">
                  <c:v>2105585.2999999998</c:v>
                </c:pt>
                <c:pt idx="208">
                  <c:v>3539698.87</c:v>
                </c:pt>
                <c:pt idx="209">
                  <c:v>2995460.07</c:v>
                </c:pt>
                <c:pt idx="210">
                  <c:v>2381705.7400000002</c:v>
                </c:pt>
                <c:pt idx="211">
                  <c:v>2744555.03</c:v>
                </c:pt>
                <c:pt idx="212">
                  <c:v>2610851.23</c:v>
                </c:pt>
                <c:pt idx="213">
                  <c:v>1415297.06</c:v>
                </c:pt>
                <c:pt idx="214">
                  <c:v>1228560.23</c:v>
                </c:pt>
                <c:pt idx="215">
                  <c:v>2897295.3</c:v>
                </c:pt>
                <c:pt idx="216">
                  <c:v>2284229.4900000002</c:v>
                </c:pt>
                <c:pt idx="217">
                  <c:v>2519823.25</c:v>
                </c:pt>
                <c:pt idx="218">
                  <c:v>2666369.4</c:v>
                </c:pt>
                <c:pt idx="219">
                  <c:v>3642372.8</c:v>
                </c:pt>
                <c:pt idx="220">
                  <c:v>2720744.87</c:v>
                </c:pt>
                <c:pt idx="221">
                  <c:v>1858813.88</c:v>
                </c:pt>
                <c:pt idx="222">
                  <c:v>2942721.18</c:v>
                </c:pt>
                <c:pt idx="223">
                  <c:v>2092189.03</c:v>
                </c:pt>
                <c:pt idx="224">
                  <c:v>1562134.77</c:v>
                </c:pt>
                <c:pt idx="225">
                  <c:v>3591362.66</c:v>
                </c:pt>
                <c:pt idx="226">
                  <c:v>3319766.9</c:v>
                </c:pt>
                <c:pt idx="227">
                  <c:v>3313309.27</c:v>
                </c:pt>
                <c:pt idx="228">
                  <c:v>2208474.06</c:v>
                </c:pt>
                <c:pt idx="229">
                  <c:v>4763478.2</c:v>
                </c:pt>
                <c:pt idx="230">
                  <c:v>5281798.34</c:v>
                </c:pt>
                <c:pt idx="231">
                  <c:v>4650139.3</c:v>
                </c:pt>
                <c:pt idx="232">
                  <c:v>4606498.9800000004</c:v>
                </c:pt>
                <c:pt idx="233">
                  <c:v>3584720.78</c:v>
                </c:pt>
                <c:pt idx="234">
                  <c:v>2433942.04</c:v>
                </c:pt>
                <c:pt idx="235">
                  <c:v>2196813.7200000002</c:v>
                </c:pt>
                <c:pt idx="236">
                  <c:v>3000188.72</c:v>
                </c:pt>
                <c:pt idx="237">
                  <c:v>5041792.0599999996</c:v>
                </c:pt>
                <c:pt idx="238">
                  <c:v>4686457.5</c:v>
                </c:pt>
                <c:pt idx="239">
                  <c:v>2425807.71</c:v>
                </c:pt>
                <c:pt idx="240">
                  <c:v>1961390.31</c:v>
                </c:pt>
                <c:pt idx="241">
                  <c:v>1593033.62</c:v>
                </c:pt>
                <c:pt idx="242">
                  <c:v>1329097.8600000001</c:v>
                </c:pt>
                <c:pt idx="243">
                  <c:v>2141536.7200000002</c:v>
                </c:pt>
                <c:pt idx="244">
                  <c:v>2609970.62</c:v>
                </c:pt>
                <c:pt idx="245">
                  <c:v>3178898.73</c:v>
                </c:pt>
                <c:pt idx="246">
                  <c:v>3356717.51</c:v>
                </c:pt>
                <c:pt idx="247">
                  <c:v>4160037.57</c:v>
                </c:pt>
                <c:pt idx="248">
                  <c:v>3107209.5</c:v>
                </c:pt>
                <c:pt idx="249">
                  <c:v>1984273.47</c:v>
                </c:pt>
                <c:pt idx="250">
                  <c:v>3890471.54</c:v>
                </c:pt>
                <c:pt idx="251">
                  <c:v>4126770.89</c:v>
                </c:pt>
                <c:pt idx="252">
                  <c:v>3097196.68</c:v>
                </c:pt>
                <c:pt idx="253">
                  <c:v>2039192.62</c:v>
                </c:pt>
                <c:pt idx="254">
                  <c:v>2188791.0499999998</c:v>
                </c:pt>
                <c:pt idx="255">
                  <c:v>2365417.14</c:v>
                </c:pt>
                <c:pt idx="256">
                  <c:v>2443869.87</c:v>
                </c:pt>
                <c:pt idx="257">
                  <c:v>4561964.59</c:v>
                </c:pt>
                <c:pt idx="258">
                  <c:v>4406507.26</c:v>
                </c:pt>
                <c:pt idx="259">
                  <c:v>3404279.26</c:v>
                </c:pt>
                <c:pt idx="260">
                  <c:v>3662496.06</c:v>
                </c:pt>
                <c:pt idx="261">
                  <c:v>3661287.24</c:v>
                </c:pt>
                <c:pt idx="262">
                  <c:v>3438132.68</c:v>
                </c:pt>
                <c:pt idx="263">
                  <c:v>1420312.29</c:v>
                </c:pt>
                <c:pt idx="264">
                  <c:v>1993945.86</c:v>
                </c:pt>
                <c:pt idx="265">
                  <c:v>1896564.41</c:v>
                </c:pt>
                <c:pt idx="266">
                  <c:v>2961292.06</c:v>
                </c:pt>
                <c:pt idx="267">
                  <c:v>3556758.28</c:v>
                </c:pt>
                <c:pt idx="268">
                  <c:v>2323936.46</c:v>
                </c:pt>
                <c:pt idx="269">
                  <c:v>1918385.42</c:v>
                </c:pt>
                <c:pt idx="270">
                  <c:v>2245147.86</c:v>
                </c:pt>
                <c:pt idx="271">
                  <c:v>4342450.41</c:v>
                </c:pt>
                <c:pt idx="272">
                  <c:v>4306776.72</c:v>
                </c:pt>
                <c:pt idx="273">
                  <c:v>3753800.4</c:v>
                </c:pt>
                <c:pt idx="274">
                  <c:v>3688692.51</c:v>
                </c:pt>
                <c:pt idx="275">
                  <c:v>3420628.72</c:v>
                </c:pt>
                <c:pt idx="276">
                  <c:v>2367256.37</c:v>
                </c:pt>
                <c:pt idx="277">
                  <c:v>1913834.43</c:v>
                </c:pt>
                <c:pt idx="278">
                  <c:v>3007870.25</c:v>
                </c:pt>
                <c:pt idx="279">
                  <c:v>2907009.37</c:v>
                </c:pt>
                <c:pt idx="280">
                  <c:v>3141313.23</c:v>
                </c:pt>
                <c:pt idx="281">
                  <c:v>2060333.79</c:v>
                </c:pt>
                <c:pt idx="282">
                  <c:v>1938289.08</c:v>
                </c:pt>
                <c:pt idx="283">
                  <c:v>2108846.6800000002</c:v>
                </c:pt>
                <c:pt idx="284">
                  <c:v>982921.08</c:v>
                </c:pt>
                <c:pt idx="285">
                  <c:v>1995765.67</c:v>
                </c:pt>
                <c:pt idx="286">
                  <c:v>1990830.28</c:v>
                </c:pt>
                <c:pt idx="287">
                  <c:v>1387575.62</c:v>
                </c:pt>
                <c:pt idx="288">
                  <c:v>1732208.41</c:v>
                </c:pt>
                <c:pt idx="289">
                  <c:v>2154183.38</c:v>
                </c:pt>
                <c:pt idx="290">
                  <c:v>1693623.06</c:v>
                </c:pt>
                <c:pt idx="291">
                  <c:v>778672.54</c:v>
                </c:pt>
                <c:pt idx="292">
                  <c:v>1949471.34</c:v>
                </c:pt>
                <c:pt idx="293">
                  <c:v>1765944.41</c:v>
                </c:pt>
                <c:pt idx="294">
                  <c:v>1418780.09</c:v>
                </c:pt>
                <c:pt idx="295">
                  <c:v>992796.58</c:v>
                </c:pt>
                <c:pt idx="296">
                  <c:v>1519999.81</c:v>
                </c:pt>
                <c:pt idx="297">
                  <c:v>622681.84</c:v>
                </c:pt>
                <c:pt idx="298">
                  <c:v>2355760.58</c:v>
                </c:pt>
                <c:pt idx="299">
                  <c:v>2239025.56</c:v>
                </c:pt>
                <c:pt idx="300">
                  <c:v>1963471.16</c:v>
                </c:pt>
                <c:pt idx="301">
                  <c:v>306498.51</c:v>
                </c:pt>
                <c:pt idx="302">
                  <c:v>616114.42000000004</c:v>
                </c:pt>
                <c:pt idx="303">
                  <c:v>1496651.06</c:v>
                </c:pt>
                <c:pt idx="304">
                  <c:v>1336468.81</c:v>
                </c:pt>
                <c:pt idx="305">
                  <c:v>1891840.67</c:v>
                </c:pt>
                <c:pt idx="306">
                  <c:v>1804637.84</c:v>
                </c:pt>
                <c:pt idx="307">
                  <c:v>1621999.03</c:v>
                </c:pt>
                <c:pt idx="308">
                  <c:v>1931158.11</c:v>
                </c:pt>
                <c:pt idx="309">
                  <c:v>2678555.29</c:v>
                </c:pt>
                <c:pt idx="310">
                  <c:v>1722202.56</c:v>
                </c:pt>
                <c:pt idx="311">
                  <c:v>1199475.8600000001</c:v>
                </c:pt>
                <c:pt idx="312">
                  <c:v>2498475.35</c:v>
                </c:pt>
                <c:pt idx="313">
                  <c:v>1702889.38</c:v>
                </c:pt>
                <c:pt idx="314">
                  <c:v>2014236.05</c:v>
                </c:pt>
                <c:pt idx="315">
                  <c:v>2201428.4900000002</c:v>
                </c:pt>
                <c:pt idx="316">
                  <c:v>2256979.08</c:v>
                </c:pt>
                <c:pt idx="317">
                  <c:v>2129007.17</c:v>
                </c:pt>
                <c:pt idx="318">
                  <c:v>3043043.67</c:v>
                </c:pt>
                <c:pt idx="319">
                  <c:v>2943445.87</c:v>
                </c:pt>
                <c:pt idx="320">
                  <c:v>3011353.07</c:v>
                </c:pt>
                <c:pt idx="321">
                  <c:v>3050532.66</c:v>
                </c:pt>
                <c:pt idx="322">
                  <c:v>2314360.2200000002</c:v>
                </c:pt>
                <c:pt idx="323">
                  <c:v>1448001.93</c:v>
                </c:pt>
                <c:pt idx="324">
                  <c:v>1989132.12</c:v>
                </c:pt>
                <c:pt idx="325">
                  <c:v>2322861.04</c:v>
                </c:pt>
                <c:pt idx="326">
                  <c:v>2279869.58</c:v>
                </c:pt>
                <c:pt idx="327">
                  <c:v>1500761.11</c:v>
                </c:pt>
                <c:pt idx="328">
                  <c:v>1471105.91</c:v>
                </c:pt>
                <c:pt idx="329">
                  <c:v>2641464.9500000002</c:v>
                </c:pt>
                <c:pt idx="330">
                  <c:v>2448621.41</c:v>
                </c:pt>
                <c:pt idx="331">
                  <c:v>2388815.4300000002</c:v>
                </c:pt>
                <c:pt idx="332">
                  <c:v>3648775.57</c:v>
                </c:pt>
                <c:pt idx="333">
                  <c:v>2583472.2200000002</c:v>
                </c:pt>
                <c:pt idx="334">
                  <c:v>2870910.57</c:v>
                </c:pt>
                <c:pt idx="335">
                  <c:v>3373007.72</c:v>
                </c:pt>
                <c:pt idx="336">
                  <c:v>3265362.31</c:v>
                </c:pt>
                <c:pt idx="337">
                  <c:v>2577199.08</c:v>
                </c:pt>
                <c:pt idx="338">
                  <c:v>3218301.74</c:v>
                </c:pt>
                <c:pt idx="339">
                  <c:v>4452548.34</c:v>
                </c:pt>
                <c:pt idx="340">
                  <c:v>6044136.9800000004</c:v>
                </c:pt>
                <c:pt idx="341">
                  <c:v>5948061.3700000001</c:v>
                </c:pt>
                <c:pt idx="342">
                  <c:v>3261866.7</c:v>
                </c:pt>
                <c:pt idx="343">
                  <c:v>2155202.7000000002</c:v>
                </c:pt>
                <c:pt idx="344">
                  <c:v>1833022.91</c:v>
                </c:pt>
                <c:pt idx="345">
                  <c:v>1116849.55</c:v>
                </c:pt>
                <c:pt idx="346">
                  <c:v>3241230.45</c:v>
                </c:pt>
                <c:pt idx="347">
                  <c:v>3266928.51</c:v>
                </c:pt>
                <c:pt idx="348">
                  <c:v>2867938.46</c:v>
                </c:pt>
                <c:pt idx="349">
                  <c:v>1537578.19</c:v>
                </c:pt>
                <c:pt idx="350">
                  <c:v>1487560.41</c:v>
                </c:pt>
                <c:pt idx="351">
                  <c:v>2168484.61</c:v>
                </c:pt>
                <c:pt idx="352">
                  <c:v>1494056.43</c:v>
                </c:pt>
                <c:pt idx="353">
                  <c:v>829682.77</c:v>
                </c:pt>
                <c:pt idx="354">
                  <c:v>601980.64</c:v>
                </c:pt>
                <c:pt idx="355">
                  <c:v>1420783.01</c:v>
                </c:pt>
                <c:pt idx="356">
                  <c:v>1841565.79</c:v>
                </c:pt>
                <c:pt idx="357">
                  <c:v>2082628.17</c:v>
                </c:pt>
                <c:pt idx="358">
                  <c:v>968536.43</c:v>
                </c:pt>
                <c:pt idx="359">
                  <c:v>1862357.71</c:v>
                </c:pt>
                <c:pt idx="360">
                  <c:v>1125784.8600000001</c:v>
                </c:pt>
              </c:numCache>
            </c:numRef>
          </c:val>
        </c:ser>
        <c:ser>
          <c:idx val="1"/>
          <c:order val="1"/>
          <c:tx>
            <c:strRef>
              <c:f>'Gas Natural'!$C$1</c:f>
              <c:strCache>
                <c:ptCount val="1"/>
                <c:pt idx="0">
                  <c:v>Ingresos Es</c:v>
                </c:pt>
              </c:strCache>
            </c:strRef>
          </c:tx>
          <c:cat>
            <c:strRef>
              <c:f>'Gas Natural'!$A$2:$A$362</c:f>
              <c:strCache>
                <c:ptCount val="361"/>
                <c:pt idx="0">
                  <c:v>1\1</c:v>
                </c:pt>
                <c:pt idx="1">
                  <c:v>2\1</c:v>
                </c:pt>
                <c:pt idx="2">
                  <c:v>3\1</c:v>
                </c:pt>
                <c:pt idx="3">
                  <c:v>4\1</c:v>
                </c:pt>
                <c:pt idx="4">
                  <c:v>5\1</c:v>
                </c:pt>
                <c:pt idx="5">
                  <c:v>6\1</c:v>
                </c:pt>
                <c:pt idx="6">
                  <c:v>7\1</c:v>
                </c:pt>
                <c:pt idx="7">
                  <c:v>8\1</c:v>
                </c:pt>
                <c:pt idx="8">
                  <c:v>9\1</c:v>
                </c:pt>
                <c:pt idx="9">
                  <c:v>10\1</c:v>
                </c:pt>
                <c:pt idx="10">
                  <c:v>11\1</c:v>
                </c:pt>
                <c:pt idx="11">
                  <c:v>12\1</c:v>
                </c:pt>
                <c:pt idx="12">
                  <c:v>13\1</c:v>
                </c:pt>
                <c:pt idx="13">
                  <c:v>14\1</c:v>
                </c:pt>
                <c:pt idx="14">
                  <c:v>15\1</c:v>
                </c:pt>
                <c:pt idx="15">
                  <c:v>16\1</c:v>
                </c:pt>
                <c:pt idx="16">
                  <c:v>17\1</c:v>
                </c:pt>
                <c:pt idx="17">
                  <c:v>18\1</c:v>
                </c:pt>
                <c:pt idx="18">
                  <c:v>19\1</c:v>
                </c:pt>
                <c:pt idx="19">
                  <c:v>20\1</c:v>
                </c:pt>
                <c:pt idx="20">
                  <c:v>21\1</c:v>
                </c:pt>
                <c:pt idx="21">
                  <c:v>22\1</c:v>
                </c:pt>
                <c:pt idx="22">
                  <c:v>23\1</c:v>
                </c:pt>
                <c:pt idx="23">
                  <c:v>24\1</c:v>
                </c:pt>
                <c:pt idx="24">
                  <c:v>25\1</c:v>
                </c:pt>
                <c:pt idx="25">
                  <c:v>26\1</c:v>
                </c:pt>
                <c:pt idx="26">
                  <c:v>27\1</c:v>
                </c:pt>
                <c:pt idx="27">
                  <c:v>28\1</c:v>
                </c:pt>
                <c:pt idx="28">
                  <c:v>29\1</c:v>
                </c:pt>
                <c:pt idx="29">
                  <c:v>30\1</c:v>
                </c:pt>
                <c:pt idx="30">
                  <c:v>31\1</c:v>
                </c:pt>
                <c:pt idx="31">
                  <c:v>1\2</c:v>
                </c:pt>
                <c:pt idx="32">
                  <c:v>2\2</c:v>
                </c:pt>
                <c:pt idx="33">
                  <c:v>3\2</c:v>
                </c:pt>
                <c:pt idx="34">
                  <c:v>4\2</c:v>
                </c:pt>
                <c:pt idx="35">
                  <c:v>5\2</c:v>
                </c:pt>
                <c:pt idx="36">
                  <c:v>6\2</c:v>
                </c:pt>
                <c:pt idx="37">
                  <c:v>7\2</c:v>
                </c:pt>
                <c:pt idx="38">
                  <c:v>8\2</c:v>
                </c:pt>
                <c:pt idx="39">
                  <c:v>9\2</c:v>
                </c:pt>
                <c:pt idx="40">
                  <c:v>10\2</c:v>
                </c:pt>
                <c:pt idx="41">
                  <c:v>11\2</c:v>
                </c:pt>
                <c:pt idx="42">
                  <c:v>12\2</c:v>
                </c:pt>
                <c:pt idx="43">
                  <c:v>13\2</c:v>
                </c:pt>
                <c:pt idx="44">
                  <c:v>14\2</c:v>
                </c:pt>
                <c:pt idx="45">
                  <c:v>15\2</c:v>
                </c:pt>
                <c:pt idx="46">
                  <c:v>16\2</c:v>
                </c:pt>
                <c:pt idx="47">
                  <c:v>17\2</c:v>
                </c:pt>
                <c:pt idx="48">
                  <c:v>18\2</c:v>
                </c:pt>
                <c:pt idx="49">
                  <c:v>19\2</c:v>
                </c:pt>
                <c:pt idx="50">
                  <c:v>20\2</c:v>
                </c:pt>
                <c:pt idx="51">
                  <c:v>21\2</c:v>
                </c:pt>
                <c:pt idx="52">
                  <c:v>22\2</c:v>
                </c:pt>
                <c:pt idx="53">
                  <c:v>23\2</c:v>
                </c:pt>
                <c:pt idx="54">
                  <c:v>24\2</c:v>
                </c:pt>
                <c:pt idx="55">
                  <c:v>25\2</c:v>
                </c:pt>
                <c:pt idx="56">
                  <c:v>26\2</c:v>
                </c:pt>
                <c:pt idx="57">
                  <c:v>27\2</c:v>
                </c:pt>
                <c:pt idx="58">
                  <c:v>28\2</c:v>
                </c:pt>
                <c:pt idx="59">
                  <c:v>29\2</c:v>
                </c:pt>
                <c:pt idx="60">
                  <c:v>1\3</c:v>
                </c:pt>
                <c:pt idx="61">
                  <c:v>2\3</c:v>
                </c:pt>
                <c:pt idx="62">
                  <c:v>3\3</c:v>
                </c:pt>
                <c:pt idx="63">
                  <c:v>4\3</c:v>
                </c:pt>
                <c:pt idx="64">
                  <c:v>5\3</c:v>
                </c:pt>
                <c:pt idx="65">
                  <c:v>6\3</c:v>
                </c:pt>
                <c:pt idx="66">
                  <c:v>7\3</c:v>
                </c:pt>
                <c:pt idx="67">
                  <c:v>8\3</c:v>
                </c:pt>
                <c:pt idx="68">
                  <c:v>9\3</c:v>
                </c:pt>
                <c:pt idx="69">
                  <c:v>10\3</c:v>
                </c:pt>
                <c:pt idx="70">
                  <c:v>11\3</c:v>
                </c:pt>
                <c:pt idx="71">
                  <c:v>12\3</c:v>
                </c:pt>
                <c:pt idx="72">
                  <c:v>13\3</c:v>
                </c:pt>
                <c:pt idx="73">
                  <c:v>14\3</c:v>
                </c:pt>
                <c:pt idx="74">
                  <c:v>15\3</c:v>
                </c:pt>
                <c:pt idx="75">
                  <c:v>16\3</c:v>
                </c:pt>
                <c:pt idx="76">
                  <c:v>17\3</c:v>
                </c:pt>
                <c:pt idx="77">
                  <c:v>18\3</c:v>
                </c:pt>
                <c:pt idx="78">
                  <c:v>19\3</c:v>
                </c:pt>
                <c:pt idx="79">
                  <c:v>20\3</c:v>
                </c:pt>
                <c:pt idx="80">
                  <c:v>22\3</c:v>
                </c:pt>
                <c:pt idx="81">
                  <c:v>23\3</c:v>
                </c:pt>
                <c:pt idx="82">
                  <c:v>24\3</c:v>
                </c:pt>
                <c:pt idx="83">
                  <c:v>26\3</c:v>
                </c:pt>
                <c:pt idx="84">
                  <c:v>27\3</c:v>
                </c:pt>
                <c:pt idx="85">
                  <c:v>28\3</c:v>
                </c:pt>
                <c:pt idx="86">
                  <c:v>29\3</c:v>
                </c:pt>
                <c:pt idx="87">
                  <c:v>30\3</c:v>
                </c:pt>
                <c:pt idx="88">
                  <c:v>31\3</c:v>
                </c:pt>
                <c:pt idx="89">
                  <c:v>1\4</c:v>
                </c:pt>
                <c:pt idx="90">
                  <c:v>2\4</c:v>
                </c:pt>
                <c:pt idx="91">
                  <c:v>3\4</c:v>
                </c:pt>
                <c:pt idx="92">
                  <c:v>4\4</c:v>
                </c:pt>
                <c:pt idx="93">
                  <c:v>5\4</c:v>
                </c:pt>
                <c:pt idx="94">
                  <c:v>6\4</c:v>
                </c:pt>
                <c:pt idx="95">
                  <c:v>7\4</c:v>
                </c:pt>
                <c:pt idx="96">
                  <c:v>8\4</c:v>
                </c:pt>
                <c:pt idx="97">
                  <c:v>9\4</c:v>
                </c:pt>
                <c:pt idx="98">
                  <c:v>10\4</c:v>
                </c:pt>
                <c:pt idx="99">
                  <c:v>11\4</c:v>
                </c:pt>
                <c:pt idx="100">
                  <c:v>12\4</c:v>
                </c:pt>
                <c:pt idx="101">
                  <c:v>13\4</c:v>
                </c:pt>
                <c:pt idx="102">
                  <c:v>14\4</c:v>
                </c:pt>
                <c:pt idx="103">
                  <c:v>15\4</c:v>
                </c:pt>
                <c:pt idx="104">
                  <c:v>16\4</c:v>
                </c:pt>
                <c:pt idx="105">
                  <c:v>17\4</c:v>
                </c:pt>
                <c:pt idx="106">
                  <c:v>18\4</c:v>
                </c:pt>
                <c:pt idx="107">
                  <c:v>19\4</c:v>
                </c:pt>
                <c:pt idx="108">
                  <c:v>20\4</c:v>
                </c:pt>
                <c:pt idx="109">
                  <c:v>21\4</c:v>
                </c:pt>
                <c:pt idx="110">
                  <c:v>22\4</c:v>
                </c:pt>
                <c:pt idx="111">
                  <c:v>23\4</c:v>
                </c:pt>
                <c:pt idx="112">
                  <c:v>24\4</c:v>
                </c:pt>
                <c:pt idx="113">
                  <c:v>25\4</c:v>
                </c:pt>
                <c:pt idx="114">
                  <c:v>26\4</c:v>
                </c:pt>
                <c:pt idx="115">
                  <c:v>27\4</c:v>
                </c:pt>
                <c:pt idx="116">
                  <c:v>28\4</c:v>
                </c:pt>
                <c:pt idx="117">
                  <c:v>29\4</c:v>
                </c:pt>
                <c:pt idx="118">
                  <c:v>30\4</c:v>
                </c:pt>
                <c:pt idx="119">
                  <c:v>1\5</c:v>
                </c:pt>
                <c:pt idx="120">
                  <c:v>2\5</c:v>
                </c:pt>
                <c:pt idx="121">
                  <c:v>3\5</c:v>
                </c:pt>
                <c:pt idx="122">
                  <c:v>4\5</c:v>
                </c:pt>
                <c:pt idx="123">
                  <c:v>5\5</c:v>
                </c:pt>
                <c:pt idx="124">
                  <c:v>6\5</c:v>
                </c:pt>
                <c:pt idx="125">
                  <c:v>7\5</c:v>
                </c:pt>
                <c:pt idx="126">
                  <c:v>8\5</c:v>
                </c:pt>
                <c:pt idx="127">
                  <c:v>9\5</c:v>
                </c:pt>
                <c:pt idx="128">
                  <c:v>10\5</c:v>
                </c:pt>
                <c:pt idx="129">
                  <c:v>11\5</c:v>
                </c:pt>
                <c:pt idx="130">
                  <c:v>12\5</c:v>
                </c:pt>
                <c:pt idx="131">
                  <c:v>13\5</c:v>
                </c:pt>
                <c:pt idx="132">
                  <c:v>14\5</c:v>
                </c:pt>
                <c:pt idx="133">
                  <c:v>15\5</c:v>
                </c:pt>
                <c:pt idx="134">
                  <c:v>16\5</c:v>
                </c:pt>
                <c:pt idx="135">
                  <c:v>17\5</c:v>
                </c:pt>
                <c:pt idx="136">
                  <c:v>18\5</c:v>
                </c:pt>
                <c:pt idx="137">
                  <c:v>19\5</c:v>
                </c:pt>
                <c:pt idx="138">
                  <c:v>20\5</c:v>
                </c:pt>
                <c:pt idx="139">
                  <c:v>21\5</c:v>
                </c:pt>
                <c:pt idx="140">
                  <c:v>22\5</c:v>
                </c:pt>
                <c:pt idx="141">
                  <c:v>24\5</c:v>
                </c:pt>
                <c:pt idx="142">
                  <c:v>25\5</c:v>
                </c:pt>
                <c:pt idx="143">
                  <c:v>26\5</c:v>
                </c:pt>
                <c:pt idx="144">
                  <c:v>27\5</c:v>
                </c:pt>
                <c:pt idx="145">
                  <c:v>28\5</c:v>
                </c:pt>
                <c:pt idx="146">
                  <c:v>29\5</c:v>
                </c:pt>
                <c:pt idx="147">
                  <c:v>30\5</c:v>
                </c:pt>
                <c:pt idx="148">
                  <c:v>31\5</c:v>
                </c:pt>
                <c:pt idx="149">
                  <c:v>1\6</c:v>
                </c:pt>
                <c:pt idx="150">
                  <c:v>2\6</c:v>
                </c:pt>
                <c:pt idx="151">
                  <c:v>3\6</c:v>
                </c:pt>
                <c:pt idx="152">
                  <c:v>4\6</c:v>
                </c:pt>
                <c:pt idx="153">
                  <c:v>5\6</c:v>
                </c:pt>
                <c:pt idx="154">
                  <c:v>6\6</c:v>
                </c:pt>
                <c:pt idx="155">
                  <c:v>7\6</c:v>
                </c:pt>
                <c:pt idx="156">
                  <c:v>8\6</c:v>
                </c:pt>
                <c:pt idx="157">
                  <c:v>9\6</c:v>
                </c:pt>
                <c:pt idx="158">
                  <c:v>10\6</c:v>
                </c:pt>
                <c:pt idx="159">
                  <c:v>11\6</c:v>
                </c:pt>
                <c:pt idx="160">
                  <c:v>12\6</c:v>
                </c:pt>
                <c:pt idx="161">
                  <c:v>13\6</c:v>
                </c:pt>
                <c:pt idx="162">
                  <c:v>14\6</c:v>
                </c:pt>
                <c:pt idx="163">
                  <c:v>15\6</c:v>
                </c:pt>
                <c:pt idx="164">
                  <c:v>16\6</c:v>
                </c:pt>
                <c:pt idx="165">
                  <c:v>17\6</c:v>
                </c:pt>
                <c:pt idx="166">
                  <c:v>18\6</c:v>
                </c:pt>
                <c:pt idx="167">
                  <c:v>19\6</c:v>
                </c:pt>
                <c:pt idx="168">
                  <c:v>20\6</c:v>
                </c:pt>
                <c:pt idx="169">
                  <c:v>21\6</c:v>
                </c:pt>
                <c:pt idx="170">
                  <c:v>22\6</c:v>
                </c:pt>
                <c:pt idx="171">
                  <c:v>23\6</c:v>
                </c:pt>
                <c:pt idx="172">
                  <c:v>24\6</c:v>
                </c:pt>
                <c:pt idx="173">
                  <c:v>25\6</c:v>
                </c:pt>
                <c:pt idx="174">
                  <c:v>26\6</c:v>
                </c:pt>
                <c:pt idx="175">
                  <c:v>27\6</c:v>
                </c:pt>
                <c:pt idx="176">
                  <c:v>28\6</c:v>
                </c:pt>
                <c:pt idx="177">
                  <c:v>29\6</c:v>
                </c:pt>
                <c:pt idx="178">
                  <c:v>30\6</c:v>
                </c:pt>
                <c:pt idx="179">
                  <c:v>1\7</c:v>
                </c:pt>
                <c:pt idx="180">
                  <c:v>2\7</c:v>
                </c:pt>
                <c:pt idx="181">
                  <c:v>3\7</c:v>
                </c:pt>
                <c:pt idx="182">
                  <c:v>4\7</c:v>
                </c:pt>
                <c:pt idx="183">
                  <c:v>5\7</c:v>
                </c:pt>
                <c:pt idx="184">
                  <c:v>6\7</c:v>
                </c:pt>
                <c:pt idx="185">
                  <c:v>7\7</c:v>
                </c:pt>
                <c:pt idx="186">
                  <c:v>8\7</c:v>
                </c:pt>
                <c:pt idx="187">
                  <c:v>9\7</c:v>
                </c:pt>
                <c:pt idx="188">
                  <c:v>10\7</c:v>
                </c:pt>
                <c:pt idx="189">
                  <c:v>11\7</c:v>
                </c:pt>
                <c:pt idx="190">
                  <c:v>12\7</c:v>
                </c:pt>
                <c:pt idx="191">
                  <c:v>13\7</c:v>
                </c:pt>
                <c:pt idx="192">
                  <c:v>14\7</c:v>
                </c:pt>
                <c:pt idx="193">
                  <c:v>15\7</c:v>
                </c:pt>
                <c:pt idx="194">
                  <c:v>16\7</c:v>
                </c:pt>
                <c:pt idx="195">
                  <c:v>17\7</c:v>
                </c:pt>
                <c:pt idx="196">
                  <c:v>18\7</c:v>
                </c:pt>
                <c:pt idx="197">
                  <c:v>19\7</c:v>
                </c:pt>
                <c:pt idx="198">
                  <c:v>20\7</c:v>
                </c:pt>
                <c:pt idx="199">
                  <c:v>21\7</c:v>
                </c:pt>
                <c:pt idx="200">
                  <c:v>22\7</c:v>
                </c:pt>
                <c:pt idx="201">
                  <c:v>23\7</c:v>
                </c:pt>
                <c:pt idx="202">
                  <c:v>24\7</c:v>
                </c:pt>
                <c:pt idx="203">
                  <c:v>25\7</c:v>
                </c:pt>
                <c:pt idx="204">
                  <c:v>26\7</c:v>
                </c:pt>
                <c:pt idx="205">
                  <c:v>27\7</c:v>
                </c:pt>
                <c:pt idx="206">
                  <c:v>28\7</c:v>
                </c:pt>
                <c:pt idx="207">
                  <c:v>29\7</c:v>
                </c:pt>
                <c:pt idx="208">
                  <c:v>30\7</c:v>
                </c:pt>
                <c:pt idx="209">
                  <c:v>31\7</c:v>
                </c:pt>
                <c:pt idx="210">
                  <c:v>1\8</c:v>
                </c:pt>
                <c:pt idx="211">
                  <c:v>2\8</c:v>
                </c:pt>
                <c:pt idx="212">
                  <c:v>3\8</c:v>
                </c:pt>
                <c:pt idx="213">
                  <c:v>4\8</c:v>
                </c:pt>
                <c:pt idx="214">
                  <c:v>5\8</c:v>
                </c:pt>
                <c:pt idx="215">
                  <c:v>6\8</c:v>
                </c:pt>
                <c:pt idx="216">
                  <c:v>7\8</c:v>
                </c:pt>
                <c:pt idx="217">
                  <c:v>8\8</c:v>
                </c:pt>
                <c:pt idx="218">
                  <c:v>9\8</c:v>
                </c:pt>
                <c:pt idx="219">
                  <c:v>10\8</c:v>
                </c:pt>
                <c:pt idx="220">
                  <c:v>11\8</c:v>
                </c:pt>
                <c:pt idx="221">
                  <c:v>12\8</c:v>
                </c:pt>
                <c:pt idx="222">
                  <c:v>13\8</c:v>
                </c:pt>
                <c:pt idx="223">
                  <c:v>14\8</c:v>
                </c:pt>
                <c:pt idx="224">
                  <c:v>15\8</c:v>
                </c:pt>
                <c:pt idx="225">
                  <c:v>16\8</c:v>
                </c:pt>
                <c:pt idx="226">
                  <c:v>17\8</c:v>
                </c:pt>
                <c:pt idx="227">
                  <c:v>18\8</c:v>
                </c:pt>
                <c:pt idx="228">
                  <c:v>19\8</c:v>
                </c:pt>
                <c:pt idx="229">
                  <c:v>20\8</c:v>
                </c:pt>
                <c:pt idx="230">
                  <c:v>21\8</c:v>
                </c:pt>
                <c:pt idx="231">
                  <c:v>22\8</c:v>
                </c:pt>
                <c:pt idx="232">
                  <c:v>23\8</c:v>
                </c:pt>
                <c:pt idx="233">
                  <c:v>24\8</c:v>
                </c:pt>
                <c:pt idx="234">
                  <c:v>25\8</c:v>
                </c:pt>
                <c:pt idx="235">
                  <c:v>26\8</c:v>
                </c:pt>
                <c:pt idx="236">
                  <c:v>27\8</c:v>
                </c:pt>
                <c:pt idx="237">
                  <c:v>28\8</c:v>
                </c:pt>
                <c:pt idx="238">
                  <c:v>29\8</c:v>
                </c:pt>
                <c:pt idx="239">
                  <c:v>30\8</c:v>
                </c:pt>
                <c:pt idx="240">
                  <c:v>31\8</c:v>
                </c:pt>
                <c:pt idx="241">
                  <c:v>1\9</c:v>
                </c:pt>
                <c:pt idx="242">
                  <c:v>2\9</c:v>
                </c:pt>
                <c:pt idx="243">
                  <c:v>3\9</c:v>
                </c:pt>
                <c:pt idx="244">
                  <c:v>4\9</c:v>
                </c:pt>
                <c:pt idx="245">
                  <c:v>5\9</c:v>
                </c:pt>
                <c:pt idx="246">
                  <c:v>6\9</c:v>
                </c:pt>
                <c:pt idx="247">
                  <c:v>7\9</c:v>
                </c:pt>
                <c:pt idx="248">
                  <c:v>8\9</c:v>
                </c:pt>
                <c:pt idx="249">
                  <c:v>9\9</c:v>
                </c:pt>
                <c:pt idx="250">
                  <c:v>10\9</c:v>
                </c:pt>
                <c:pt idx="251">
                  <c:v>11\9</c:v>
                </c:pt>
                <c:pt idx="252">
                  <c:v>12\9</c:v>
                </c:pt>
                <c:pt idx="253">
                  <c:v>13\9</c:v>
                </c:pt>
                <c:pt idx="254">
                  <c:v>14\9</c:v>
                </c:pt>
                <c:pt idx="255">
                  <c:v>15\9</c:v>
                </c:pt>
                <c:pt idx="256">
                  <c:v>16\9</c:v>
                </c:pt>
                <c:pt idx="257">
                  <c:v>17\9</c:v>
                </c:pt>
                <c:pt idx="258">
                  <c:v>18\9</c:v>
                </c:pt>
                <c:pt idx="259">
                  <c:v>19\9</c:v>
                </c:pt>
                <c:pt idx="260">
                  <c:v>20\9</c:v>
                </c:pt>
                <c:pt idx="261">
                  <c:v>21\9</c:v>
                </c:pt>
                <c:pt idx="262">
                  <c:v>22\9</c:v>
                </c:pt>
                <c:pt idx="263">
                  <c:v>23\9</c:v>
                </c:pt>
                <c:pt idx="264">
                  <c:v>24\9</c:v>
                </c:pt>
                <c:pt idx="265">
                  <c:v>25\9</c:v>
                </c:pt>
                <c:pt idx="266">
                  <c:v>26\9</c:v>
                </c:pt>
                <c:pt idx="267">
                  <c:v>27\9</c:v>
                </c:pt>
                <c:pt idx="268">
                  <c:v>28\9</c:v>
                </c:pt>
                <c:pt idx="269">
                  <c:v>29\9</c:v>
                </c:pt>
                <c:pt idx="270">
                  <c:v>30\9</c:v>
                </c:pt>
                <c:pt idx="271">
                  <c:v>1\10</c:v>
                </c:pt>
                <c:pt idx="272">
                  <c:v>2\10</c:v>
                </c:pt>
                <c:pt idx="273">
                  <c:v>3\10</c:v>
                </c:pt>
                <c:pt idx="274">
                  <c:v>4\10</c:v>
                </c:pt>
                <c:pt idx="275">
                  <c:v>5\10</c:v>
                </c:pt>
                <c:pt idx="276">
                  <c:v>6\10</c:v>
                </c:pt>
                <c:pt idx="277">
                  <c:v>7\10</c:v>
                </c:pt>
                <c:pt idx="278">
                  <c:v>8\10</c:v>
                </c:pt>
                <c:pt idx="279">
                  <c:v>9\10</c:v>
                </c:pt>
                <c:pt idx="280">
                  <c:v>10\10</c:v>
                </c:pt>
                <c:pt idx="281">
                  <c:v>11\10</c:v>
                </c:pt>
                <c:pt idx="282">
                  <c:v>12\10</c:v>
                </c:pt>
                <c:pt idx="283">
                  <c:v>13\10</c:v>
                </c:pt>
                <c:pt idx="284">
                  <c:v>14\10</c:v>
                </c:pt>
                <c:pt idx="285">
                  <c:v>15\10</c:v>
                </c:pt>
                <c:pt idx="286">
                  <c:v>16\10</c:v>
                </c:pt>
                <c:pt idx="287">
                  <c:v>17\10</c:v>
                </c:pt>
                <c:pt idx="288">
                  <c:v>18\10</c:v>
                </c:pt>
                <c:pt idx="289">
                  <c:v>19\10</c:v>
                </c:pt>
                <c:pt idx="290">
                  <c:v>20\10</c:v>
                </c:pt>
                <c:pt idx="291">
                  <c:v>21\10</c:v>
                </c:pt>
                <c:pt idx="292">
                  <c:v>22\10</c:v>
                </c:pt>
                <c:pt idx="293">
                  <c:v>23\10</c:v>
                </c:pt>
                <c:pt idx="294">
                  <c:v>24\10</c:v>
                </c:pt>
                <c:pt idx="295">
                  <c:v>25\10</c:v>
                </c:pt>
                <c:pt idx="296">
                  <c:v>26\10</c:v>
                </c:pt>
                <c:pt idx="297">
                  <c:v>27\10</c:v>
                </c:pt>
                <c:pt idx="298">
                  <c:v>29\10</c:v>
                </c:pt>
                <c:pt idx="299">
                  <c:v>30\10</c:v>
                </c:pt>
                <c:pt idx="300">
                  <c:v>31\10</c:v>
                </c:pt>
                <c:pt idx="301">
                  <c:v>1\11</c:v>
                </c:pt>
                <c:pt idx="302">
                  <c:v>2\11</c:v>
                </c:pt>
                <c:pt idx="303">
                  <c:v>3\11</c:v>
                </c:pt>
                <c:pt idx="304">
                  <c:v>4\11</c:v>
                </c:pt>
                <c:pt idx="305">
                  <c:v>5\11</c:v>
                </c:pt>
                <c:pt idx="306">
                  <c:v>6\11</c:v>
                </c:pt>
                <c:pt idx="307">
                  <c:v>7\11</c:v>
                </c:pt>
                <c:pt idx="308">
                  <c:v>8\11</c:v>
                </c:pt>
                <c:pt idx="309">
                  <c:v>9\11</c:v>
                </c:pt>
                <c:pt idx="310">
                  <c:v>10\11</c:v>
                </c:pt>
                <c:pt idx="311">
                  <c:v>11\11</c:v>
                </c:pt>
                <c:pt idx="312">
                  <c:v>13\11</c:v>
                </c:pt>
                <c:pt idx="313">
                  <c:v>14\11</c:v>
                </c:pt>
                <c:pt idx="314">
                  <c:v>15\11</c:v>
                </c:pt>
                <c:pt idx="315">
                  <c:v>16\11</c:v>
                </c:pt>
                <c:pt idx="316">
                  <c:v>17\11</c:v>
                </c:pt>
                <c:pt idx="317">
                  <c:v>18\11</c:v>
                </c:pt>
                <c:pt idx="318">
                  <c:v>19\11</c:v>
                </c:pt>
                <c:pt idx="319">
                  <c:v>20\11</c:v>
                </c:pt>
                <c:pt idx="320">
                  <c:v>21\11</c:v>
                </c:pt>
                <c:pt idx="321">
                  <c:v>22\11</c:v>
                </c:pt>
                <c:pt idx="322">
                  <c:v>23\11</c:v>
                </c:pt>
                <c:pt idx="323">
                  <c:v>24\11</c:v>
                </c:pt>
                <c:pt idx="324">
                  <c:v>25\11</c:v>
                </c:pt>
                <c:pt idx="325">
                  <c:v>26\11</c:v>
                </c:pt>
                <c:pt idx="326">
                  <c:v>27\11</c:v>
                </c:pt>
                <c:pt idx="327">
                  <c:v>28\11</c:v>
                </c:pt>
                <c:pt idx="328">
                  <c:v>29\11</c:v>
                </c:pt>
                <c:pt idx="329">
                  <c:v>30\11</c:v>
                </c:pt>
                <c:pt idx="330">
                  <c:v>1\12</c:v>
                </c:pt>
                <c:pt idx="331">
                  <c:v>2\12</c:v>
                </c:pt>
                <c:pt idx="332">
                  <c:v>3\12</c:v>
                </c:pt>
                <c:pt idx="333">
                  <c:v>4\12</c:v>
                </c:pt>
                <c:pt idx="334">
                  <c:v>5\12</c:v>
                </c:pt>
                <c:pt idx="335">
                  <c:v>6\12</c:v>
                </c:pt>
                <c:pt idx="336">
                  <c:v>7\12</c:v>
                </c:pt>
                <c:pt idx="337">
                  <c:v>8\12</c:v>
                </c:pt>
                <c:pt idx="338">
                  <c:v>9\12</c:v>
                </c:pt>
                <c:pt idx="339">
                  <c:v>10\12</c:v>
                </c:pt>
                <c:pt idx="340">
                  <c:v>11\12</c:v>
                </c:pt>
                <c:pt idx="341">
                  <c:v>12\12</c:v>
                </c:pt>
                <c:pt idx="342">
                  <c:v>13\12</c:v>
                </c:pt>
                <c:pt idx="343">
                  <c:v>14\12</c:v>
                </c:pt>
                <c:pt idx="344">
                  <c:v>15\12</c:v>
                </c:pt>
                <c:pt idx="345">
                  <c:v>16\12</c:v>
                </c:pt>
                <c:pt idx="346">
                  <c:v>17\12</c:v>
                </c:pt>
                <c:pt idx="347">
                  <c:v>18\12</c:v>
                </c:pt>
                <c:pt idx="348">
                  <c:v>19\12</c:v>
                </c:pt>
                <c:pt idx="349">
                  <c:v>20\12</c:v>
                </c:pt>
                <c:pt idx="350">
                  <c:v>21\12</c:v>
                </c:pt>
                <c:pt idx="351">
                  <c:v>22\12</c:v>
                </c:pt>
                <c:pt idx="352">
                  <c:v>23\12</c:v>
                </c:pt>
                <c:pt idx="353">
                  <c:v>24\12</c:v>
                </c:pt>
                <c:pt idx="354">
                  <c:v>25\12</c:v>
                </c:pt>
                <c:pt idx="355">
                  <c:v>26\12</c:v>
                </c:pt>
                <c:pt idx="356">
                  <c:v>27\12</c:v>
                </c:pt>
                <c:pt idx="357">
                  <c:v>28\12</c:v>
                </c:pt>
                <c:pt idx="358">
                  <c:v>29\12</c:v>
                </c:pt>
                <c:pt idx="359">
                  <c:v>30\12</c:v>
                </c:pt>
                <c:pt idx="360">
                  <c:v>31\12</c:v>
                </c:pt>
              </c:strCache>
            </c:strRef>
          </c:cat>
          <c:val>
            <c:numRef>
              <c:f>'Gas Natural'!$C$2:$C$362</c:f>
              <c:numCache>
                <c:formatCode>General</c:formatCode>
                <c:ptCount val="361"/>
                <c:pt idx="0">
                  <c:v>252909.29</c:v>
                </c:pt>
                <c:pt idx="1">
                  <c:v>1041102.26</c:v>
                </c:pt>
                <c:pt idx="2">
                  <c:v>1896183.26</c:v>
                </c:pt>
                <c:pt idx="3">
                  <c:v>1659714.46</c:v>
                </c:pt>
                <c:pt idx="4">
                  <c:v>1058546.6200000001</c:v>
                </c:pt>
                <c:pt idx="5">
                  <c:v>976416.7</c:v>
                </c:pt>
                <c:pt idx="6">
                  <c:v>1524868.27</c:v>
                </c:pt>
                <c:pt idx="7">
                  <c:v>1353825.79</c:v>
                </c:pt>
                <c:pt idx="8">
                  <c:v>3057185.4</c:v>
                </c:pt>
                <c:pt idx="9">
                  <c:v>3265865.21</c:v>
                </c:pt>
                <c:pt idx="10">
                  <c:v>3249072.31</c:v>
                </c:pt>
                <c:pt idx="11">
                  <c:v>3611442.62</c:v>
                </c:pt>
                <c:pt idx="12">
                  <c:v>3473800.34</c:v>
                </c:pt>
                <c:pt idx="13">
                  <c:v>3276987.6</c:v>
                </c:pt>
                <c:pt idx="14">
                  <c:v>3137019.74</c:v>
                </c:pt>
                <c:pt idx="15">
                  <c:v>3245874.66</c:v>
                </c:pt>
                <c:pt idx="16">
                  <c:v>4246604.79</c:v>
                </c:pt>
                <c:pt idx="17">
                  <c:v>4596571.43</c:v>
                </c:pt>
                <c:pt idx="18">
                  <c:v>4537523.3499999996</c:v>
                </c:pt>
                <c:pt idx="19">
                  <c:v>3628308.28</c:v>
                </c:pt>
                <c:pt idx="20">
                  <c:v>2756299.01</c:v>
                </c:pt>
                <c:pt idx="21">
                  <c:v>2461746.64</c:v>
                </c:pt>
                <c:pt idx="22">
                  <c:v>3236861.65</c:v>
                </c:pt>
                <c:pt idx="23">
                  <c:v>3223665.58</c:v>
                </c:pt>
                <c:pt idx="24">
                  <c:v>3453018.34</c:v>
                </c:pt>
                <c:pt idx="25">
                  <c:v>3034433</c:v>
                </c:pt>
                <c:pt idx="26">
                  <c:v>2727827.62</c:v>
                </c:pt>
                <c:pt idx="27">
                  <c:v>1711917.67</c:v>
                </c:pt>
                <c:pt idx="28">
                  <c:v>1346103.92</c:v>
                </c:pt>
                <c:pt idx="29">
                  <c:v>3154998.21</c:v>
                </c:pt>
                <c:pt idx="30">
                  <c:v>2992768.49</c:v>
                </c:pt>
                <c:pt idx="31">
                  <c:v>3423721.18</c:v>
                </c:pt>
                <c:pt idx="32">
                  <c:v>975382.4</c:v>
                </c:pt>
                <c:pt idx="33">
                  <c:v>1540220.92</c:v>
                </c:pt>
                <c:pt idx="34">
                  <c:v>1349215.84</c:v>
                </c:pt>
                <c:pt idx="35">
                  <c:v>958132.28</c:v>
                </c:pt>
                <c:pt idx="36">
                  <c:v>2636362.29</c:v>
                </c:pt>
                <c:pt idx="37">
                  <c:v>1618813.27</c:v>
                </c:pt>
                <c:pt idx="38">
                  <c:v>2063636.21</c:v>
                </c:pt>
                <c:pt idx="39">
                  <c:v>3863333.37</c:v>
                </c:pt>
                <c:pt idx="40">
                  <c:v>3163960.14</c:v>
                </c:pt>
                <c:pt idx="41">
                  <c:v>1821834.03</c:v>
                </c:pt>
                <c:pt idx="42">
                  <c:v>1325037.8500000001</c:v>
                </c:pt>
                <c:pt idx="43">
                  <c:v>2680285.9700000002</c:v>
                </c:pt>
                <c:pt idx="44">
                  <c:v>1986820.29</c:v>
                </c:pt>
                <c:pt idx="45">
                  <c:v>1824031.33</c:v>
                </c:pt>
                <c:pt idx="46">
                  <c:v>2894234.49</c:v>
                </c:pt>
                <c:pt idx="47">
                  <c:v>3013412.06</c:v>
                </c:pt>
                <c:pt idx="48">
                  <c:v>3560648.62</c:v>
                </c:pt>
                <c:pt idx="49">
                  <c:v>2125272.0699999998</c:v>
                </c:pt>
                <c:pt idx="50">
                  <c:v>3199303.59</c:v>
                </c:pt>
                <c:pt idx="51">
                  <c:v>4516481.91</c:v>
                </c:pt>
                <c:pt idx="52">
                  <c:v>4512243.74</c:v>
                </c:pt>
                <c:pt idx="53">
                  <c:v>3544585.29</c:v>
                </c:pt>
                <c:pt idx="54">
                  <c:v>3728816.7</c:v>
                </c:pt>
                <c:pt idx="55">
                  <c:v>2532870.92</c:v>
                </c:pt>
                <c:pt idx="56">
                  <c:v>1293402.8500000001</c:v>
                </c:pt>
                <c:pt idx="57">
                  <c:v>2855412.14</c:v>
                </c:pt>
                <c:pt idx="58">
                  <c:v>3398425.05</c:v>
                </c:pt>
                <c:pt idx="59">
                  <c:v>3106765.07</c:v>
                </c:pt>
                <c:pt idx="60">
                  <c:v>3468264.79</c:v>
                </c:pt>
                <c:pt idx="61">
                  <c:v>3570056.07</c:v>
                </c:pt>
                <c:pt idx="62">
                  <c:v>1340648.3899999999</c:v>
                </c:pt>
                <c:pt idx="63">
                  <c:v>485439.69</c:v>
                </c:pt>
                <c:pt idx="64">
                  <c:v>2904813.1</c:v>
                </c:pt>
                <c:pt idx="65">
                  <c:v>2617607.5099999998</c:v>
                </c:pt>
                <c:pt idx="66">
                  <c:v>3478670.09</c:v>
                </c:pt>
                <c:pt idx="67">
                  <c:v>1849016.2</c:v>
                </c:pt>
                <c:pt idx="68">
                  <c:v>1757374.38</c:v>
                </c:pt>
                <c:pt idx="69">
                  <c:v>1441626.58</c:v>
                </c:pt>
                <c:pt idx="70">
                  <c:v>436221</c:v>
                </c:pt>
                <c:pt idx="71">
                  <c:v>2959724.4</c:v>
                </c:pt>
                <c:pt idx="72">
                  <c:v>3470246.76</c:v>
                </c:pt>
                <c:pt idx="73">
                  <c:v>3182717.48</c:v>
                </c:pt>
                <c:pt idx="74">
                  <c:v>2995254</c:v>
                </c:pt>
                <c:pt idx="75">
                  <c:v>3482545.41</c:v>
                </c:pt>
                <c:pt idx="76">
                  <c:v>852842.94</c:v>
                </c:pt>
                <c:pt idx="77">
                  <c:v>313536.67</c:v>
                </c:pt>
                <c:pt idx="78">
                  <c:v>1526015.89</c:v>
                </c:pt>
                <c:pt idx="79">
                  <c:v>1601063.36</c:v>
                </c:pt>
                <c:pt idx="80">
                  <c:v>2648483.88</c:v>
                </c:pt>
                <c:pt idx="81">
                  <c:v>2060707.24</c:v>
                </c:pt>
                <c:pt idx="82">
                  <c:v>1792923.91</c:v>
                </c:pt>
                <c:pt idx="83">
                  <c:v>1539740.1</c:v>
                </c:pt>
                <c:pt idx="84">
                  <c:v>915329.8</c:v>
                </c:pt>
                <c:pt idx="85">
                  <c:v>1584736.2</c:v>
                </c:pt>
                <c:pt idx="86">
                  <c:v>468164.25</c:v>
                </c:pt>
                <c:pt idx="87">
                  <c:v>1662135.89</c:v>
                </c:pt>
                <c:pt idx="88">
                  <c:v>2056176.29</c:v>
                </c:pt>
                <c:pt idx="89">
                  <c:v>1458792.69</c:v>
                </c:pt>
                <c:pt idx="90">
                  <c:v>2665131.4700000002</c:v>
                </c:pt>
                <c:pt idx="91">
                  <c:v>2091823.75</c:v>
                </c:pt>
                <c:pt idx="92">
                  <c:v>2240308.15</c:v>
                </c:pt>
                <c:pt idx="93">
                  <c:v>928027.06</c:v>
                </c:pt>
                <c:pt idx="94">
                  <c:v>1092130.3500000001</c:v>
                </c:pt>
                <c:pt idx="95">
                  <c:v>708460.27</c:v>
                </c:pt>
                <c:pt idx="96">
                  <c:v>559005.25</c:v>
                </c:pt>
                <c:pt idx="97">
                  <c:v>420843.58</c:v>
                </c:pt>
                <c:pt idx="98">
                  <c:v>316338.07</c:v>
                </c:pt>
                <c:pt idx="99">
                  <c:v>614112.43999999994</c:v>
                </c:pt>
                <c:pt idx="100">
                  <c:v>552248.86</c:v>
                </c:pt>
                <c:pt idx="101">
                  <c:v>439393.51</c:v>
                </c:pt>
                <c:pt idx="102">
                  <c:v>257856.13</c:v>
                </c:pt>
                <c:pt idx="103">
                  <c:v>104612.63</c:v>
                </c:pt>
                <c:pt idx="104">
                  <c:v>1032202.03</c:v>
                </c:pt>
                <c:pt idx="105">
                  <c:v>1632906.99</c:v>
                </c:pt>
                <c:pt idx="106">
                  <c:v>318354.2</c:v>
                </c:pt>
                <c:pt idx="107">
                  <c:v>31715.34</c:v>
                </c:pt>
                <c:pt idx="108">
                  <c:v>608473.9</c:v>
                </c:pt>
                <c:pt idx="109">
                  <c:v>972995.5</c:v>
                </c:pt>
                <c:pt idx="110">
                  <c:v>1030227.68</c:v>
                </c:pt>
                <c:pt idx="111">
                  <c:v>512999.74</c:v>
                </c:pt>
                <c:pt idx="112">
                  <c:v>588632.62</c:v>
                </c:pt>
                <c:pt idx="113">
                  <c:v>154698.72</c:v>
                </c:pt>
                <c:pt idx="114">
                  <c:v>1057006.27</c:v>
                </c:pt>
                <c:pt idx="115">
                  <c:v>3161153.52</c:v>
                </c:pt>
                <c:pt idx="116">
                  <c:v>2259314.4300000002</c:v>
                </c:pt>
                <c:pt idx="117">
                  <c:v>688028.2</c:v>
                </c:pt>
                <c:pt idx="118">
                  <c:v>673076.17</c:v>
                </c:pt>
                <c:pt idx="119">
                  <c:v>306324.2</c:v>
                </c:pt>
                <c:pt idx="120">
                  <c:v>607008.77</c:v>
                </c:pt>
                <c:pt idx="121">
                  <c:v>789950.38</c:v>
                </c:pt>
                <c:pt idx="122">
                  <c:v>158889.69</c:v>
                </c:pt>
                <c:pt idx="123">
                  <c:v>466856.31</c:v>
                </c:pt>
                <c:pt idx="124">
                  <c:v>663417.59999999998</c:v>
                </c:pt>
                <c:pt idx="125">
                  <c:v>1246866.8799999999</c:v>
                </c:pt>
                <c:pt idx="126">
                  <c:v>477088.4</c:v>
                </c:pt>
                <c:pt idx="127">
                  <c:v>1373369.31</c:v>
                </c:pt>
                <c:pt idx="128">
                  <c:v>1377508.41</c:v>
                </c:pt>
                <c:pt idx="129">
                  <c:v>1607487.29</c:v>
                </c:pt>
                <c:pt idx="130">
                  <c:v>807836.57</c:v>
                </c:pt>
                <c:pt idx="131">
                  <c:v>436137.78</c:v>
                </c:pt>
                <c:pt idx="132">
                  <c:v>2086922.06</c:v>
                </c:pt>
                <c:pt idx="133">
                  <c:v>1050407.51</c:v>
                </c:pt>
                <c:pt idx="134">
                  <c:v>2083446.94</c:v>
                </c:pt>
                <c:pt idx="135">
                  <c:v>868267.42</c:v>
                </c:pt>
                <c:pt idx="136">
                  <c:v>2486015.04</c:v>
                </c:pt>
                <c:pt idx="137">
                  <c:v>1141019.49</c:v>
                </c:pt>
                <c:pt idx="138">
                  <c:v>203062.45</c:v>
                </c:pt>
                <c:pt idx="139">
                  <c:v>223128.41</c:v>
                </c:pt>
                <c:pt idx="140">
                  <c:v>1500967.02</c:v>
                </c:pt>
                <c:pt idx="141">
                  <c:v>3074260.81</c:v>
                </c:pt>
                <c:pt idx="142">
                  <c:v>2745530.6</c:v>
                </c:pt>
                <c:pt idx="143">
                  <c:v>1357102.97</c:v>
                </c:pt>
                <c:pt idx="144">
                  <c:v>935748.8</c:v>
                </c:pt>
                <c:pt idx="145">
                  <c:v>2779831.68</c:v>
                </c:pt>
                <c:pt idx="146">
                  <c:v>3629223.22</c:v>
                </c:pt>
                <c:pt idx="147">
                  <c:v>3503595.44</c:v>
                </c:pt>
                <c:pt idx="148">
                  <c:v>2991902.84</c:v>
                </c:pt>
                <c:pt idx="149">
                  <c:v>3643061.51</c:v>
                </c:pt>
                <c:pt idx="150">
                  <c:v>1693741.23</c:v>
                </c:pt>
                <c:pt idx="151">
                  <c:v>630803.07999999996</c:v>
                </c:pt>
                <c:pt idx="152">
                  <c:v>3631521.93</c:v>
                </c:pt>
                <c:pt idx="153">
                  <c:v>4115530.56</c:v>
                </c:pt>
                <c:pt idx="154">
                  <c:v>3158733.15</c:v>
                </c:pt>
                <c:pt idx="155">
                  <c:v>1101097.31</c:v>
                </c:pt>
                <c:pt idx="156">
                  <c:v>3400518.27</c:v>
                </c:pt>
                <c:pt idx="157">
                  <c:v>2468549.9900000002</c:v>
                </c:pt>
                <c:pt idx="158">
                  <c:v>691593.48</c:v>
                </c:pt>
                <c:pt idx="159">
                  <c:v>693993.74</c:v>
                </c:pt>
                <c:pt idx="160">
                  <c:v>1928424.89</c:v>
                </c:pt>
                <c:pt idx="161">
                  <c:v>3835482.47</c:v>
                </c:pt>
                <c:pt idx="162">
                  <c:v>2538117.9900000002</c:v>
                </c:pt>
                <c:pt idx="163">
                  <c:v>3104841.84</c:v>
                </c:pt>
                <c:pt idx="164">
                  <c:v>2394723.9</c:v>
                </c:pt>
                <c:pt idx="165">
                  <c:v>1578544.74</c:v>
                </c:pt>
                <c:pt idx="166">
                  <c:v>4427879.08</c:v>
                </c:pt>
                <c:pt idx="167">
                  <c:v>4001201.2</c:v>
                </c:pt>
                <c:pt idx="168">
                  <c:v>4809825.32</c:v>
                </c:pt>
                <c:pt idx="169">
                  <c:v>1640935.5</c:v>
                </c:pt>
                <c:pt idx="170">
                  <c:v>3900024.07</c:v>
                </c:pt>
                <c:pt idx="171">
                  <c:v>2671625.38</c:v>
                </c:pt>
                <c:pt idx="172">
                  <c:v>1247921.5900000001</c:v>
                </c:pt>
                <c:pt idx="173">
                  <c:v>2918943.67</c:v>
                </c:pt>
                <c:pt idx="174">
                  <c:v>3957007.81</c:v>
                </c:pt>
                <c:pt idx="175">
                  <c:v>4625263.78</c:v>
                </c:pt>
                <c:pt idx="176">
                  <c:v>3594029.12</c:v>
                </c:pt>
                <c:pt idx="177">
                  <c:v>3723650.52</c:v>
                </c:pt>
                <c:pt idx="178">
                  <c:v>1362099.17</c:v>
                </c:pt>
                <c:pt idx="179">
                  <c:v>341230.48</c:v>
                </c:pt>
                <c:pt idx="180">
                  <c:v>3517830.02</c:v>
                </c:pt>
                <c:pt idx="181">
                  <c:v>3441937.31</c:v>
                </c:pt>
                <c:pt idx="182">
                  <c:v>3051550.25</c:v>
                </c:pt>
                <c:pt idx="183">
                  <c:v>980547.73</c:v>
                </c:pt>
                <c:pt idx="184">
                  <c:v>2920772.87</c:v>
                </c:pt>
                <c:pt idx="185">
                  <c:v>1205464.6499999999</c:v>
                </c:pt>
                <c:pt idx="186">
                  <c:v>1025237.1</c:v>
                </c:pt>
                <c:pt idx="187">
                  <c:v>2980393.56</c:v>
                </c:pt>
                <c:pt idx="188">
                  <c:v>3117617.44</c:v>
                </c:pt>
                <c:pt idx="189">
                  <c:v>3440173.39</c:v>
                </c:pt>
                <c:pt idx="190">
                  <c:v>3734665.61</c:v>
                </c:pt>
                <c:pt idx="191">
                  <c:v>2365320.09</c:v>
                </c:pt>
                <c:pt idx="192">
                  <c:v>1108170.1499999999</c:v>
                </c:pt>
                <c:pt idx="193">
                  <c:v>799195.3</c:v>
                </c:pt>
                <c:pt idx="194">
                  <c:v>2314779.42</c:v>
                </c:pt>
                <c:pt idx="195">
                  <c:v>2960393.75</c:v>
                </c:pt>
                <c:pt idx="196">
                  <c:v>3340396.53</c:v>
                </c:pt>
                <c:pt idx="197">
                  <c:v>2585747.59</c:v>
                </c:pt>
                <c:pt idx="198">
                  <c:v>2212202.34</c:v>
                </c:pt>
                <c:pt idx="199">
                  <c:v>1163448.57</c:v>
                </c:pt>
                <c:pt idx="200">
                  <c:v>376740.64</c:v>
                </c:pt>
                <c:pt idx="201">
                  <c:v>2808830.43</c:v>
                </c:pt>
                <c:pt idx="202">
                  <c:v>2573182.0499999998</c:v>
                </c:pt>
                <c:pt idx="203">
                  <c:v>4026259.74</c:v>
                </c:pt>
                <c:pt idx="204">
                  <c:v>4047820.13</c:v>
                </c:pt>
                <c:pt idx="205">
                  <c:v>3191014.31</c:v>
                </c:pt>
                <c:pt idx="206">
                  <c:v>2143547.92</c:v>
                </c:pt>
                <c:pt idx="207">
                  <c:v>876958.63</c:v>
                </c:pt>
                <c:pt idx="208">
                  <c:v>3032036.86</c:v>
                </c:pt>
                <c:pt idx="209">
                  <c:v>2669674.33</c:v>
                </c:pt>
                <c:pt idx="210">
                  <c:v>2360972.94</c:v>
                </c:pt>
                <c:pt idx="211">
                  <c:v>3098637.14</c:v>
                </c:pt>
                <c:pt idx="212">
                  <c:v>3009180.7</c:v>
                </c:pt>
                <c:pt idx="213">
                  <c:v>1840527.09</c:v>
                </c:pt>
                <c:pt idx="214">
                  <c:v>640057.23</c:v>
                </c:pt>
                <c:pt idx="215">
                  <c:v>2985365.02</c:v>
                </c:pt>
                <c:pt idx="216">
                  <c:v>2504404.56</c:v>
                </c:pt>
                <c:pt idx="217">
                  <c:v>2865334.4</c:v>
                </c:pt>
                <c:pt idx="218">
                  <c:v>3483790.81</c:v>
                </c:pt>
                <c:pt idx="219">
                  <c:v>3964165.17</c:v>
                </c:pt>
                <c:pt idx="220">
                  <c:v>2197268.81</c:v>
                </c:pt>
                <c:pt idx="221">
                  <c:v>1414751.27</c:v>
                </c:pt>
                <c:pt idx="222">
                  <c:v>3245955.08</c:v>
                </c:pt>
                <c:pt idx="223">
                  <c:v>2313890.16</c:v>
                </c:pt>
                <c:pt idx="224">
                  <c:v>629746.68999999994</c:v>
                </c:pt>
                <c:pt idx="225">
                  <c:v>3235885.5</c:v>
                </c:pt>
                <c:pt idx="226">
                  <c:v>3181364.19</c:v>
                </c:pt>
                <c:pt idx="227">
                  <c:v>3903736.37</c:v>
                </c:pt>
                <c:pt idx="228">
                  <c:v>2145205.52</c:v>
                </c:pt>
                <c:pt idx="229">
                  <c:v>4262691.12</c:v>
                </c:pt>
                <c:pt idx="230">
                  <c:v>4567744.12</c:v>
                </c:pt>
                <c:pt idx="231">
                  <c:v>5043802.1100000003</c:v>
                </c:pt>
                <c:pt idx="232">
                  <c:v>4827466.82</c:v>
                </c:pt>
                <c:pt idx="233">
                  <c:v>3955609.11</c:v>
                </c:pt>
                <c:pt idx="234">
                  <c:v>2713116.78</c:v>
                </c:pt>
                <c:pt idx="235">
                  <c:v>2157001.64</c:v>
                </c:pt>
                <c:pt idx="236">
                  <c:v>4329263.3600000003</c:v>
                </c:pt>
                <c:pt idx="237">
                  <c:v>5622480.6699999999</c:v>
                </c:pt>
                <c:pt idx="238">
                  <c:v>4696523.12</c:v>
                </c:pt>
                <c:pt idx="239">
                  <c:v>3774313.08</c:v>
                </c:pt>
                <c:pt idx="240">
                  <c:v>1585663.88</c:v>
                </c:pt>
                <c:pt idx="241">
                  <c:v>517263.23</c:v>
                </c:pt>
                <c:pt idx="242">
                  <c:v>401879.56</c:v>
                </c:pt>
                <c:pt idx="243">
                  <c:v>2330242.7999999998</c:v>
                </c:pt>
                <c:pt idx="244">
                  <c:v>2390043.7999999998</c:v>
                </c:pt>
                <c:pt idx="245">
                  <c:v>2486686.4900000002</c:v>
                </c:pt>
                <c:pt idx="246">
                  <c:v>3457408.11</c:v>
                </c:pt>
                <c:pt idx="247">
                  <c:v>4177754.6</c:v>
                </c:pt>
                <c:pt idx="248">
                  <c:v>3405342.57</c:v>
                </c:pt>
                <c:pt idx="249">
                  <c:v>2401049.61</c:v>
                </c:pt>
                <c:pt idx="250">
                  <c:v>3438118.97</c:v>
                </c:pt>
                <c:pt idx="251">
                  <c:v>3624362.55</c:v>
                </c:pt>
                <c:pt idx="252">
                  <c:v>3110809.21</c:v>
                </c:pt>
                <c:pt idx="253">
                  <c:v>1772664.01</c:v>
                </c:pt>
                <c:pt idx="254">
                  <c:v>2686520.08</c:v>
                </c:pt>
                <c:pt idx="255">
                  <c:v>2916275.47</c:v>
                </c:pt>
                <c:pt idx="256">
                  <c:v>2620698.37</c:v>
                </c:pt>
                <c:pt idx="257">
                  <c:v>5529094.3499999996</c:v>
                </c:pt>
                <c:pt idx="258">
                  <c:v>4702537.1500000004</c:v>
                </c:pt>
                <c:pt idx="259">
                  <c:v>2582753</c:v>
                </c:pt>
                <c:pt idx="260">
                  <c:v>3830409.69</c:v>
                </c:pt>
                <c:pt idx="261">
                  <c:v>3758650.07</c:v>
                </c:pt>
                <c:pt idx="262">
                  <c:v>3541794.15</c:v>
                </c:pt>
                <c:pt idx="263">
                  <c:v>316450.09000000003</c:v>
                </c:pt>
                <c:pt idx="264">
                  <c:v>1132903.99</c:v>
                </c:pt>
                <c:pt idx="265">
                  <c:v>777094.56</c:v>
                </c:pt>
                <c:pt idx="266">
                  <c:v>2375759.2599999998</c:v>
                </c:pt>
                <c:pt idx="267">
                  <c:v>3410484.43</c:v>
                </c:pt>
                <c:pt idx="268">
                  <c:v>2107929.06</c:v>
                </c:pt>
                <c:pt idx="269">
                  <c:v>487073.61</c:v>
                </c:pt>
                <c:pt idx="270">
                  <c:v>1327080.8700000001</c:v>
                </c:pt>
                <c:pt idx="271">
                  <c:v>4381972.2</c:v>
                </c:pt>
                <c:pt idx="272">
                  <c:v>4815821.8899999997</c:v>
                </c:pt>
                <c:pt idx="273">
                  <c:v>3463168.13</c:v>
                </c:pt>
                <c:pt idx="274">
                  <c:v>3518518.84</c:v>
                </c:pt>
                <c:pt idx="275">
                  <c:v>3257626.19</c:v>
                </c:pt>
                <c:pt idx="276">
                  <c:v>2596755.7400000002</c:v>
                </c:pt>
                <c:pt idx="277">
                  <c:v>1956163.33</c:v>
                </c:pt>
                <c:pt idx="278">
                  <c:v>3466234.94</c:v>
                </c:pt>
                <c:pt idx="279">
                  <c:v>3267837.27</c:v>
                </c:pt>
                <c:pt idx="280">
                  <c:v>3298748.75</c:v>
                </c:pt>
                <c:pt idx="281">
                  <c:v>1872759.67</c:v>
                </c:pt>
                <c:pt idx="282">
                  <c:v>1424877.29</c:v>
                </c:pt>
                <c:pt idx="283">
                  <c:v>2310653.06</c:v>
                </c:pt>
                <c:pt idx="284">
                  <c:v>265345.53999999998</c:v>
                </c:pt>
                <c:pt idx="285">
                  <c:v>1718747.48</c:v>
                </c:pt>
                <c:pt idx="286">
                  <c:v>1351630</c:v>
                </c:pt>
                <c:pt idx="287">
                  <c:v>288492.33</c:v>
                </c:pt>
                <c:pt idx="288">
                  <c:v>1086387.56</c:v>
                </c:pt>
                <c:pt idx="289">
                  <c:v>2447463.7200000002</c:v>
                </c:pt>
                <c:pt idx="290">
                  <c:v>2080538.05</c:v>
                </c:pt>
                <c:pt idx="291">
                  <c:v>824361.81</c:v>
                </c:pt>
                <c:pt idx="292">
                  <c:v>2678645.71</c:v>
                </c:pt>
                <c:pt idx="293">
                  <c:v>2400476.7599999998</c:v>
                </c:pt>
                <c:pt idx="294">
                  <c:v>673940.19</c:v>
                </c:pt>
                <c:pt idx="295">
                  <c:v>393809.15</c:v>
                </c:pt>
                <c:pt idx="296">
                  <c:v>1483616.76</c:v>
                </c:pt>
                <c:pt idx="297">
                  <c:v>250351.43</c:v>
                </c:pt>
                <c:pt idx="298">
                  <c:v>2007028.91</c:v>
                </c:pt>
                <c:pt idx="299">
                  <c:v>2727153.58</c:v>
                </c:pt>
                <c:pt idx="300">
                  <c:v>2155533.0499999998</c:v>
                </c:pt>
                <c:pt idx="301">
                  <c:v>33416.980000000003</c:v>
                </c:pt>
                <c:pt idx="302">
                  <c:v>45585.66</c:v>
                </c:pt>
                <c:pt idx="303">
                  <c:v>1006115.73</c:v>
                </c:pt>
                <c:pt idx="304">
                  <c:v>544004.56000000006</c:v>
                </c:pt>
                <c:pt idx="305">
                  <c:v>1973324.03</c:v>
                </c:pt>
                <c:pt idx="306">
                  <c:v>1060462.07</c:v>
                </c:pt>
                <c:pt idx="307">
                  <c:v>293459.55</c:v>
                </c:pt>
                <c:pt idx="308">
                  <c:v>1969172.75</c:v>
                </c:pt>
                <c:pt idx="309">
                  <c:v>3576447.87</c:v>
                </c:pt>
                <c:pt idx="310">
                  <c:v>958441.82</c:v>
                </c:pt>
                <c:pt idx="311">
                  <c:v>348234.53</c:v>
                </c:pt>
                <c:pt idx="312">
                  <c:v>2845825.62</c:v>
                </c:pt>
                <c:pt idx="313">
                  <c:v>270784.2</c:v>
                </c:pt>
                <c:pt idx="314">
                  <c:v>1053547.8700000001</c:v>
                </c:pt>
                <c:pt idx="315">
                  <c:v>1949428.01</c:v>
                </c:pt>
                <c:pt idx="316">
                  <c:v>1961486.72</c:v>
                </c:pt>
                <c:pt idx="317">
                  <c:v>1404840.08</c:v>
                </c:pt>
                <c:pt idx="318">
                  <c:v>3579029.95</c:v>
                </c:pt>
                <c:pt idx="319">
                  <c:v>2996383.23</c:v>
                </c:pt>
                <c:pt idx="320">
                  <c:v>4125647.25</c:v>
                </c:pt>
                <c:pt idx="321">
                  <c:v>3533911.42</c:v>
                </c:pt>
                <c:pt idx="322">
                  <c:v>1843684.09</c:v>
                </c:pt>
                <c:pt idx="323">
                  <c:v>669765.93000000005</c:v>
                </c:pt>
                <c:pt idx="324">
                  <c:v>1577962.19</c:v>
                </c:pt>
                <c:pt idx="325">
                  <c:v>2322709.9700000002</c:v>
                </c:pt>
                <c:pt idx="326">
                  <c:v>1056356.22</c:v>
                </c:pt>
                <c:pt idx="327">
                  <c:v>491778.34</c:v>
                </c:pt>
                <c:pt idx="328">
                  <c:v>824903.17</c:v>
                </c:pt>
                <c:pt idx="329">
                  <c:v>2210238.16</c:v>
                </c:pt>
                <c:pt idx="330">
                  <c:v>1788331.97</c:v>
                </c:pt>
                <c:pt idx="331">
                  <c:v>1742148.48</c:v>
                </c:pt>
                <c:pt idx="332">
                  <c:v>3642259.69</c:v>
                </c:pt>
                <c:pt idx="333">
                  <c:v>1415698.41</c:v>
                </c:pt>
                <c:pt idx="334">
                  <c:v>1806740.34</c:v>
                </c:pt>
                <c:pt idx="335">
                  <c:v>2990838.57</c:v>
                </c:pt>
                <c:pt idx="336">
                  <c:v>2613824.83</c:v>
                </c:pt>
                <c:pt idx="337">
                  <c:v>1235630.26</c:v>
                </c:pt>
                <c:pt idx="338">
                  <c:v>3254259.3</c:v>
                </c:pt>
                <c:pt idx="339">
                  <c:v>4811130.76</c:v>
                </c:pt>
                <c:pt idx="340">
                  <c:v>5325759.66</c:v>
                </c:pt>
                <c:pt idx="341">
                  <c:v>5701682.1299999999</c:v>
                </c:pt>
                <c:pt idx="342">
                  <c:v>2665484.38</c:v>
                </c:pt>
                <c:pt idx="343">
                  <c:v>440101.84</c:v>
                </c:pt>
                <c:pt idx="344">
                  <c:v>546150.31999999995</c:v>
                </c:pt>
                <c:pt idx="345">
                  <c:v>229756.14</c:v>
                </c:pt>
                <c:pt idx="346">
                  <c:v>2588239.71</c:v>
                </c:pt>
                <c:pt idx="347">
                  <c:v>2553829.7000000002</c:v>
                </c:pt>
                <c:pt idx="348">
                  <c:v>2123670.85</c:v>
                </c:pt>
                <c:pt idx="349">
                  <c:v>256844.36</c:v>
                </c:pt>
                <c:pt idx="350">
                  <c:v>38994.11</c:v>
                </c:pt>
                <c:pt idx="351">
                  <c:v>703041.95</c:v>
                </c:pt>
                <c:pt idx="352">
                  <c:v>172978.03</c:v>
                </c:pt>
                <c:pt idx="353">
                  <c:v>29459.66</c:v>
                </c:pt>
                <c:pt idx="354">
                  <c:v>49000.93</c:v>
                </c:pt>
                <c:pt idx="355">
                  <c:v>28122.31</c:v>
                </c:pt>
                <c:pt idx="356">
                  <c:v>175051.81</c:v>
                </c:pt>
                <c:pt idx="357">
                  <c:v>631271.15</c:v>
                </c:pt>
                <c:pt idx="358">
                  <c:v>136578.26999999999</c:v>
                </c:pt>
                <c:pt idx="359">
                  <c:v>378168.66</c:v>
                </c:pt>
                <c:pt idx="360">
                  <c:v>122516.47</c:v>
                </c:pt>
              </c:numCache>
            </c:numRef>
          </c:val>
        </c:ser>
        <c:overlap val="100"/>
        <c:axId val="85895040"/>
        <c:axId val="85896576"/>
      </c:barChart>
      <c:catAx>
        <c:axId val="85895040"/>
        <c:scaling>
          <c:orientation val="minMax"/>
        </c:scaling>
        <c:axPos val="b"/>
        <c:tickLblPos val="nextTo"/>
        <c:crossAx val="85896576"/>
        <c:crosses val="autoZero"/>
        <c:auto val="1"/>
        <c:lblAlgn val="ctr"/>
        <c:lblOffset val="100"/>
      </c:catAx>
      <c:valAx>
        <c:axId val="85896576"/>
        <c:scaling>
          <c:orientation val="minMax"/>
        </c:scaling>
        <c:axPos val="l"/>
        <c:majorGridlines/>
        <c:numFmt formatCode="General" sourceLinked="1"/>
        <c:tickLblPos val="nextTo"/>
        <c:crossAx val="858950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'GN mes'!$B$1</c:f>
              <c:strCache>
                <c:ptCount val="1"/>
                <c:pt idx="0">
                  <c:v>Ingresos Cc</c:v>
                </c:pt>
              </c:strCache>
            </c:strRef>
          </c:tx>
          <c:cat>
            <c:strRef>
              <c:f>'GN mes'!$A$2:$A$13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'GN mes'!$B$2:$B$13</c:f>
              <c:numCache>
                <c:formatCode>General</c:formatCode>
                <c:ptCount val="12"/>
                <c:pt idx="0">
                  <c:v>81596925.590000004</c:v>
                </c:pt>
                <c:pt idx="1">
                  <c:v>97764003.609999999</c:v>
                </c:pt>
                <c:pt idx="2">
                  <c:v>62004570.029999994</c:v>
                </c:pt>
                <c:pt idx="3">
                  <c:v>46498525.930000007</c:v>
                </c:pt>
                <c:pt idx="4">
                  <c:v>60710834.640000001</c:v>
                </c:pt>
                <c:pt idx="5">
                  <c:v>97216791.219999984</c:v>
                </c:pt>
                <c:pt idx="6">
                  <c:v>88878403.529999971</c:v>
                </c:pt>
                <c:pt idx="7">
                  <c:v>92633603.810000017</c:v>
                </c:pt>
                <c:pt idx="8">
                  <c:v>85063495.11999999</c:v>
                </c:pt>
                <c:pt idx="9">
                  <c:v>66500813.370000005</c:v>
                </c:pt>
                <c:pt idx="10">
                  <c:v>57424549.809999995</c:v>
                </c:pt>
                <c:pt idx="11">
                  <c:v>77983251.040000007</c:v>
                </c:pt>
              </c:numCache>
            </c:numRef>
          </c:val>
        </c:ser>
        <c:ser>
          <c:idx val="1"/>
          <c:order val="1"/>
          <c:tx>
            <c:strRef>
              <c:f>'GN mes'!$C$1</c:f>
              <c:strCache>
                <c:ptCount val="1"/>
                <c:pt idx="0">
                  <c:v>Ingresos Cs</c:v>
                </c:pt>
              </c:strCache>
            </c:strRef>
          </c:tx>
          <c:cat>
            <c:strRef>
              <c:f>'GN mes'!$A$2:$A$13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'GN mes'!$C$2:$C$13</c:f>
              <c:numCache>
                <c:formatCode>General</c:formatCode>
                <c:ptCount val="12"/>
                <c:pt idx="0">
                  <c:v>83189462.50999999</c:v>
                </c:pt>
                <c:pt idx="1">
                  <c:v>75512661.86999999</c:v>
                </c:pt>
                <c:pt idx="2">
                  <c:v>58462082.269999996</c:v>
                </c:pt>
                <c:pt idx="3">
                  <c:v>29170869.519999996</c:v>
                </c:pt>
                <c:pt idx="4">
                  <c:v>42979174.289999992</c:v>
                </c:pt>
                <c:pt idx="5">
                  <c:v>83489686.290000007</c:v>
                </c:pt>
                <c:pt idx="6">
                  <c:v>74353139.189999998</c:v>
                </c:pt>
                <c:pt idx="7">
                  <c:v>96555914.459999993</c:v>
                </c:pt>
                <c:pt idx="8">
                  <c:v>77617133.710000023</c:v>
                </c:pt>
                <c:pt idx="9">
                  <c:v>64464659.329999983</c:v>
                </c:pt>
                <c:pt idx="10">
                  <c:v>46526947.969999999</c:v>
                </c:pt>
                <c:pt idx="11">
                  <c:v>50197565.050000012</c:v>
                </c:pt>
              </c:numCache>
            </c:numRef>
          </c:val>
        </c:ser>
        <c:axId val="85950464"/>
        <c:axId val="85952000"/>
      </c:barChart>
      <c:catAx>
        <c:axId val="85950464"/>
        <c:scaling>
          <c:orientation val="minMax"/>
        </c:scaling>
        <c:axPos val="b"/>
        <c:tickLblPos val="nextTo"/>
        <c:crossAx val="85952000"/>
        <c:crosses val="autoZero"/>
        <c:auto val="1"/>
        <c:lblAlgn val="ctr"/>
        <c:lblOffset val="100"/>
      </c:catAx>
      <c:valAx>
        <c:axId val="85952000"/>
        <c:scaling>
          <c:orientation val="minMax"/>
        </c:scaling>
        <c:axPos val="l"/>
        <c:majorGridlines/>
        <c:numFmt formatCode="General" sourceLinked="1"/>
        <c:tickLblPos val="nextTo"/>
        <c:crossAx val="85950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'GN mes'!$E$1</c:f>
              <c:strCache>
                <c:ptCount val="1"/>
                <c:pt idx="0">
                  <c:v>Ec</c:v>
                </c:pt>
              </c:strCache>
            </c:strRef>
          </c:tx>
          <c:cat>
            <c:strRef>
              <c:f>'Endesa Mes'!$A$2:$A$13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'GN mes'!$E$2:$E$13</c:f>
              <c:numCache>
                <c:formatCode>#,##0.00</c:formatCode>
                <c:ptCount val="12"/>
                <c:pt idx="0">
                  <c:v>1958400.93</c:v>
                </c:pt>
                <c:pt idx="1">
                  <c:v>2217521.9300000002</c:v>
                </c:pt>
                <c:pt idx="2">
                  <c:v>1639167.5299999996</c:v>
                </c:pt>
                <c:pt idx="3">
                  <c:v>1571102.9600000002</c:v>
                </c:pt>
                <c:pt idx="4">
                  <c:v>1646303.3</c:v>
                </c:pt>
                <c:pt idx="5">
                  <c:v>2096433.5100000005</c:v>
                </c:pt>
                <c:pt idx="6" formatCode="General">
                  <c:v>2167399.59</c:v>
                </c:pt>
                <c:pt idx="7">
                  <c:v>2426953.2599999998</c:v>
                </c:pt>
                <c:pt idx="8">
                  <c:v>2182821.4</c:v>
                </c:pt>
                <c:pt idx="9">
                  <c:v>1801388.3899999997</c:v>
                </c:pt>
                <c:pt idx="10">
                  <c:v>1713238.8599999996</c:v>
                </c:pt>
                <c:pt idx="11">
                  <c:v>2138036.63</c:v>
                </c:pt>
              </c:numCache>
            </c:numRef>
          </c:val>
        </c:ser>
        <c:ser>
          <c:idx val="1"/>
          <c:order val="1"/>
          <c:tx>
            <c:strRef>
              <c:f>'GN mes'!$F$1</c:f>
              <c:strCache>
                <c:ptCount val="1"/>
                <c:pt idx="0">
                  <c:v>Es</c:v>
                </c:pt>
              </c:strCache>
            </c:strRef>
          </c:tx>
          <c:cat>
            <c:strRef>
              <c:f>'Endesa Mes'!$A$2:$A$13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'GN mes'!$F$2:$F$13</c:f>
              <c:numCache>
                <c:formatCode>#,##0.00</c:formatCode>
                <c:ptCount val="12"/>
                <c:pt idx="0">
                  <c:v>2283326.4300000002</c:v>
                </c:pt>
                <c:pt idx="1">
                  <c:v>2347428.5499999998</c:v>
                </c:pt>
                <c:pt idx="2">
                  <c:v>2075011.4100000001</c:v>
                </c:pt>
                <c:pt idx="3">
                  <c:v>1734986.6700000002</c:v>
                </c:pt>
                <c:pt idx="4">
                  <c:v>2386590.5500000003</c:v>
                </c:pt>
                <c:pt idx="5">
                  <c:v>2812055.68</c:v>
                </c:pt>
                <c:pt idx="6" formatCode="General">
                  <c:v>2915559.8999999994</c:v>
                </c:pt>
                <c:pt idx="7">
                  <c:v>3291719.43</c:v>
                </c:pt>
                <c:pt idx="8">
                  <c:v>2816843.0699999994</c:v>
                </c:pt>
                <c:pt idx="9">
                  <c:v>2768203.6299999994</c:v>
                </c:pt>
                <c:pt idx="10">
                  <c:v>2910548.5</c:v>
                </c:pt>
                <c:pt idx="11">
                  <c:v>2848078.45</c:v>
                </c:pt>
              </c:numCache>
            </c:numRef>
          </c:val>
        </c:ser>
        <c:axId val="85972096"/>
        <c:axId val="85973632"/>
      </c:barChart>
      <c:catAx>
        <c:axId val="85972096"/>
        <c:scaling>
          <c:orientation val="minMax"/>
        </c:scaling>
        <c:axPos val="b"/>
        <c:tickLblPos val="nextTo"/>
        <c:crossAx val="85973632"/>
        <c:crosses val="autoZero"/>
        <c:auto val="1"/>
        <c:lblAlgn val="ctr"/>
        <c:lblOffset val="100"/>
      </c:catAx>
      <c:valAx>
        <c:axId val="85973632"/>
        <c:scaling>
          <c:orientation val="minMax"/>
        </c:scaling>
        <c:axPos val="l"/>
        <c:majorGridlines/>
        <c:numFmt formatCode="#,##0.00" sourceLinked="1"/>
        <c:tickLblPos val="nextTo"/>
        <c:crossAx val="859720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stacked"/>
        <c:ser>
          <c:idx val="0"/>
          <c:order val="0"/>
          <c:tx>
            <c:strRef>
              <c:f>Iberdrola!$B$1</c:f>
              <c:strCache>
                <c:ptCount val="1"/>
                <c:pt idx="0">
                  <c:v>ingresos Ec</c:v>
                </c:pt>
              </c:strCache>
            </c:strRef>
          </c:tx>
          <c:cat>
            <c:strRef>
              <c:f>Iberdrola!$A$2:$A$362</c:f>
              <c:strCache>
                <c:ptCount val="361"/>
                <c:pt idx="0">
                  <c:v>1\1</c:v>
                </c:pt>
                <c:pt idx="1">
                  <c:v>2\1</c:v>
                </c:pt>
                <c:pt idx="2">
                  <c:v>3\1</c:v>
                </c:pt>
                <c:pt idx="3">
                  <c:v>4\1</c:v>
                </c:pt>
                <c:pt idx="4">
                  <c:v>5\1</c:v>
                </c:pt>
                <c:pt idx="5">
                  <c:v>6\1</c:v>
                </c:pt>
                <c:pt idx="6">
                  <c:v>7\1</c:v>
                </c:pt>
                <c:pt idx="7">
                  <c:v>8\1</c:v>
                </c:pt>
                <c:pt idx="8">
                  <c:v>9\1</c:v>
                </c:pt>
                <c:pt idx="9">
                  <c:v>10\1</c:v>
                </c:pt>
                <c:pt idx="10">
                  <c:v>11\1</c:v>
                </c:pt>
                <c:pt idx="11">
                  <c:v>12\1</c:v>
                </c:pt>
                <c:pt idx="12">
                  <c:v>13\1</c:v>
                </c:pt>
                <c:pt idx="13">
                  <c:v>14\1</c:v>
                </c:pt>
                <c:pt idx="14">
                  <c:v>15\1</c:v>
                </c:pt>
                <c:pt idx="15">
                  <c:v>16\1</c:v>
                </c:pt>
                <c:pt idx="16">
                  <c:v>17\1</c:v>
                </c:pt>
                <c:pt idx="17">
                  <c:v>18\1</c:v>
                </c:pt>
                <c:pt idx="18">
                  <c:v>19\1</c:v>
                </c:pt>
                <c:pt idx="19">
                  <c:v>20\1</c:v>
                </c:pt>
                <c:pt idx="20">
                  <c:v>21\1</c:v>
                </c:pt>
                <c:pt idx="21">
                  <c:v>22\1</c:v>
                </c:pt>
                <c:pt idx="22">
                  <c:v>23\1</c:v>
                </c:pt>
                <c:pt idx="23">
                  <c:v>24\1</c:v>
                </c:pt>
                <c:pt idx="24">
                  <c:v>25\1</c:v>
                </c:pt>
                <c:pt idx="25">
                  <c:v>26\1</c:v>
                </c:pt>
                <c:pt idx="26">
                  <c:v>27\1</c:v>
                </c:pt>
                <c:pt idx="27">
                  <c:v>28\1</c:v>
                </c:pt>
                <c:pt idx="28">
                  <c:v>29\1</c:v>
                </c:pt>
                <c:pt idx="29">
                  <c:v>30\1</c:v>
                </c:pt>
                <c:pt idx="30">
                  <c:v>31\1</c:v>
                </c:pt>
                <c:pt idx="31">
                  <c:v>1\2</c:v>
                </c:pt>
                <c:pt idx="32">
                  <c:v>2\2</c:v>
                </c:pt>
                <c:pt idx="33">
                  <c:v>3\2</c:v>
                </c:pt>
                <c:pt idx="34">
                  <c:v>4\2</c:v>
                </c:pt>
                <c:pt idx="35">
                  <c:v>5\2</c:v>
                </c:pt>
                <c:pt idx="36">
                  <c:v>6\2</c:v>
                </c:pt>
                <c:pt idx="37">
                  <c:v>7\2</c:v>
                </c:pt>
                <c:pt idx="38">
                  <c:v>8\2</c:v>
                </c:pt>
                <c:pt idx="39">
                  <c:v>9\2</c:v>
                </c:pt>
                <c:pt idx="40">
                  <c:v>10\2</c:v>
                </c:pt>
                <c:pt idx="41">
                  <c:v>11\2</c:v>
                </c:pt>
                <c:pt idx="42">
                  <c:v>12\2</c:v>
                </c:pt>
                <c:pt idx="43">
                  <c:v>13\2</c:v>
                </c:pt>
                <c:pt idx="44">
                  <c:v>14\2</c:v>
                </c:pt>
                <c:pt idx="45">
                  <c:v>15\2</c:v>
                </c:pt>
                <c:pt idx="46">
                  <c:v>16\2</c:v>
                </c:pt>
                <c:pt idx="47">
                  <c:v>17\2</c:v>
                </c:pt>
                <c:pt idx="48">
                  <c:v>18\2</c:v>
                </c:pt>
                <c:pt idx="49">
                  <c:v>19\2</c:v>
                </c:pt>
                <c:pt idx="50">
                  <c:v>20\2</c:v>
                </c:pt>
                <c:pt idx="51">
                  <c:v>21\2</c:v>
                </c:pt>
                <c:pt idx="52">
                  <c:v>22\2</c:v>
                </c:pt>
                <c:pt idx="53">
                  <c:v>23\2</c:v>
                </c:pt>
                <c:pt idx="54">
                  <c:v>24\2</c:v>
                </c:pt>
                <c:pt idx="55">
                  <c:v>25\2</c:v>
                </c:pt>
                <c:pt idx="56">
                  <c:v>26\2</c:v>
                </c:pt>
                <c:pt idx="57">
                  <c:v>27\2</c:v>
                </c:pt>
                <c:pt idx="58">
                  <c:v>28\2</c:v>
                </c:pt>
                <c:pt idx="59">
                  <c:v>29\2</c:v>
                </c:pt>
                <c:pt idx="60">
                  <c:v>1\3</c:v>
                </c:pt>
                <c:pt idx="61">
                  <c:v>2\3</c:v>
                </c:pt>
                <c:pt idx="62">
                  <c:v>3\3</c:v>
                </c:pt>
                <c:pt idx="63">
                  <c:v>4\3</c:v>
                </c:pt>
                <c:pt idx="64">
                  <c:v>5\3</c:v>
                </c:pt>
                <c:pt idx="65">
                  <c:v>6\3</c:v>
                </c:pt>
                <c:pt idx="66">
                  <c:v>7\3</c:v>
                </c:pt>
                <c:pt idx="67">
                  <c:v>8\3</c:v>
                </c:pt>
                <c:pt idx="68">
                  <c:v>9\3</c:v>
                </c:pt>
                <c:pt idx="69">
                  <c:v>10\3</c:v>
                </c:pt>
                <c:pt idx="70">
                  <c:v>11\3</c:v>
                </c:pt>
                <c:pt idx="71">
                  <c:v>12\3</c:v>
                </c:pt>
                <c:pt idx="72">
                  <c:v>13\3</c:v>
                </c:pt>
                <c:pt idx="73">
                  <c:v>14\3</c:v>
                </c:pt>
                <c:pt idx="74">
                  <c:v>15\3</c:v>
                </c:pt>
                <c:pt idx="75">
                  <c:v>16\3</c:v>
                </c:pt>
                <c:pt idx="76">
                  <c:v>17\3</c:v>
                </c:pt>
                <c:pt idx="77">
                  <c:v>18\3</c:v>
                </c:pt>
                <c:pt idx="78">
                  <c:v>19\3</c:v>
                </c:pt>
                <c:pt idx="79">
                  <c:v>20\3</c:v>
                </c:pt>
                <c:pt idx="80">
                  <c:v>22\3</c:v>
                </c:pt>
                <c:pt idx="81">
                  <c:v>23\3</c:v>
                </c:pt>
                <c:pt idx="82">
                  <c:v>24\3</c:v>
                </c:pt>
                <c:pt idx="83">
                  <c:v>26\3</c:v>
                </c:pt>
                <c:pt idx="84">
                  <c:v>27\3</c:v>
                </c:pt>
                <c:pt idx="85">
                  <c:v>28\3</c:v>
                </c:pt>
                <c:pt idx="86">
                  <c:v>29\3</c:v>
                </c:pt>
                <c:pt idx="87">
                  <c:v>30\3</c:v>
                </c:pt>
                <c:pt idx="88">
                  <c:v>31\3</c:v>
                </c:pt>
                <c:pt idx="89">
                  <c:v>1\4</c:v>
                </c:pt>
                <c:pt idx="90">
                  <c:v>2\4</c:v>
                </c:pt>
                <c:pt idx="91">
                  <c:v>3\4</c:v>
                </c:pt>
                <c:pt idx="92">
                  <c:v>4\4</c:v>
                </c:pt>
                <c:pt idx="93">
                  <c:v>5\4</c:v>
                </c:pt>
                <c:pt idx="94">
                  <c:v>6\4</c:v>
                </c:pt>
                <c:pt idx="95">
                  <c:v>7\4</c:v>
                </c:pt>
                <c:pt idx="96">
                  <c:v>8\4</c:v>
                </c:pt>
                <c:pt idx="97">
                  <c:v>9\4</c:v>
                </c:pt>
                <c:pt idx="98">
                  <c:v>10\4</c:v>
                </c:pt>
                <c:pt idx="99">
                  <c:v>11\4</c:v>
                </c:pt>
                <c:pt idx="100">
                  <c:v>12\4</c:v>
                </c:pt>
                <c:pt idx="101">
                  <c:v>13\4</c:v>
                </c:pt>
                <c:pt idx="102">
                  <c:v>14\4</c:v>
                </c:pt>
                <c:pt idx="103">
                  <c:v>15\4</c:v>
                </c:pt>
                <c:pt idx="104">
                  <c:v>16\4</c:v>
                </c:pt>
                <c:pt idx="105">
                  <c:v>17\4</c:v>
                </c:pt>
                <c:pt idx="106">
                  <c:v>18\4</c:v>
                </c:pt>
                <c:pt idx="107">
                  <c:v>19\4</c:v>
                </c:pt>
                <c:pt idx="108">
                  <c:v>20\4</c:v>
                </c:pt>
                <c:pt idx="109">
                  <c:v>21\4</c:v>
                </c:pt>
                <c:pt idx="110">
                  <c:v>22\4</c:v>
                </c:pt>
                <c:pt idx="111">
                  <c:v>23\4</c:v>
                </c:pt>
                <c:pt idx="112">
                  <c:v>24\4</c:v>
                </c:pt>
                <c:pt idx="113">
                  <c:v>25\4</c:v>
                </c:pt>
                <c:pt idx="114">
                  <c:v>26\4</c:v>
                </c:pt>
                <c:pt idx="115">
                  <c:v>27\4</c:v>
                </c:pt>
                <c:pt idx="116">
                  <c:v>28\4</c:v>
                </c:pt>
                <c:pt idx="117">
                  <c:v>29\4</c:v>
                </c:pt>
                <c:pt idx="118">
                  <c:v>30\4</c:v>
                </c:pt>
                <c:pt idx="119">
                  <c:v>1\5</c:v>
                </c:pt>
                <c:pt idx="120">
                  <c:v>2\5</c:v>
                </c:pt>
                <c:pt idx="121">
                  <c:v>3\5</c:v>
                </c:pt>
                <c:pt idx="122">
                  <c:v>4\5</c:v>
                </c:pt>
                <c:pt idx="123">
                  <c:v>5\5</c:v>
                </c:pt>
                <c:pt idx="124">
                  <c:v>6\5</c:v>
                </c:pt>
                <c:pt idx="125">
                  <c:v>7\5</c:v>
                </c:pt>
                <c:pt idx="126">
                  <c:v>8\5</c:v>
                </c:pt>
                <c:pt idx="127">
                  <c:v>9\5</c:v>
                </c:pt>
                <c:pt idx="128">
                  <c:v>10\5</c:v>
                </c:pt>
                <c:pt idx="129">
                  <c:v>11\5</c:v>
                </c:pt>
                <c:pt idx="130">
                  <c:v>12\5</c:v>
                </c:pt>
                <c:pt idx="131">
                  <c:v>13\5</c:v>
                </c:pt>
                <c:pt idx="132">
                  <c:v>14\5</c:v>
                </c:pt>
                <c:pt idx="133">
                  <c:v>15\5</c:v>
                </c:pt>
                <c:pt idx="134">
                  <c:v>16\5</c:v>
                </c:pt>
                <c:pt idx="135">
                  <c:v>17\5</c:v>
                </c:pt>
                <c:pt idx="136">
                  <c:v>18\5</c:v>
                </c:pt>
                <c:pt idx="137">
                  <c:v>19\5</c:v>
                </c:pt>
                <c:pt idx="138">
                  <c:v>20\5</c:v>
                </c:pt>
                <c:pt idx="139">
                  <c:v>21\5</c:v>
                </c:pt>
                <c:pt idx="140">
                  <c:v>22\5</c:v>
                </c:pt>
                <c:pt idx="141">
                  <c:v>24\5</c:v>
                </c:pt>
                <c:pt idx="142">
                  <c:v>25\5</c:v>
                </c:pt>
                <c:pt idx="143">
                  <c:v>26\5</c:v>
                </c:pt>
                <c:pt idx="144">
                  <c:v>27\5</c:v>
                </c:pt>
                <c:pt idx="145">
                  <c:v>28\5</c:v>
                </c:pt>
                <c:pt idx="146">
                  <c:v>29\5</c:v>
                </c:pt>
                <c:pt idx="147">
                  <c:v>30\5</c:v>
                </c:pt>
                <c:pt idx="148">
                  <c:v>31\5</c:v>
                </c:pt>
                <c:pt idx="149">
                  <c:v>1\6</c:v>
                </c:pt>
                <c:pt idx="150">
                  <c:v>2\6</c:v>
                </c:pt>
                <c:pt idx="151">
                  <c:v>3\6</c:v>
                </c:pt>
                <c:pt idx="152">
                  <c:v>4\6</c:v>
                </c:pt>
                <c:pt idx="153">
                  <c:v>5\6</c:v>
                </c:pt>
                <c:pt idx="154">
                  <c:v>6\6</c:v>
                </c:pt>
                <c:pt idx="155">
                  <c:v>7\6</c:v>
                </c:pt>
                <c:pt idx="156">
                  <c:v>8\6</c:v>
                </c:pt>
                <c:pt idx="157">
                  <c:v>9\6</c:v>
                </c:pt>
                <c:pt idx="158">
                  <c:v>10\6</c:v>
                </c:pt>
                <c:pt idx="159">
                  <c:v>11\6</c:v>
                </c:pt>
                <c:pt idx="160">
                  <c:v>12\6</c:v>
                </c:pt>
                <c:pt idx="161">
                  <c:v>13\6</c:v>
                </c:pt>
                <c:pt idx="162">
                  <c:v>14\6</c:v>
                </c:pt>
                <c:pt idx="163">
                  <c:v>15\6</c:v>
                </c:pt>
                <c:pt idx="164">
                  <c:v>16\6</c:v>
                </c:pt>
                <c:pt idx="165">
                  <c:v>17\6</c:v>
                </c:pt>
                <c:pt idx="166">
                  <c:v>18\6</c:v>
                </c:pt>
                <c:pt idx="167">
                  <c:v>19\6</c:v>
                </c:pt>
                <c:pt idx="168">
                  <c:v>20\6</c:v>
                </c:pt>
                <c:pt idx="169">
                  <c:v>21\6</c:v>
                </c:pt>
                <c:pt idx="170">
                  <c:v>22\6</c:v>
                </c:pt>
                <c:pt idx="171">
                  <c:v>23\6</c:v>
                </c:pt>
                <c:pt idx="172">
                  <c:v>24\6</c:v>
                </c:pt>
                <c:pt idx="173">
                  <c:v>25\6</c:v>
                </c:pt>
                <c:pt idx="174">
                  <c:v>26\6</c:v>
                </c:pt>
                <c:pt idx="175">
                  <c:v>27\6</c:v>
                </c:pt>
                <c:pt idx="176">
                  <c:v>28\6</c:v>
                </c:pt>
                <c:pt idx="177">
                  <c:v>29\6</c:v>
                </c:pt>
                <c:pt idx="178">
                  <c:v>30\6</c:v>
                </c:pt>
                <c:pt idx="179">
                  <c:v>1\7</c:v>
                </c:pt>
                <c:pt idx="180">
                  <c:v>2\7</c:v>
                </c:pt>
                <c:pt idx="181">
                  <c:v>3\7</c:v>
                </c:pt>
                <c:pt idx="182">
                  <c:v>4\7</c:v>
                </c:pt>
                <c:pt idx="183">
                  <c:v>5\7</c:v>
                </c:pt>
                <c:pt idx="184">
                  <c:v>6\7</c:v>
                </c:pt>
                <c:pt idx="185">
                  <c:v>7\7</c:v>
                </c:pt>
                <c:pt idx="186">
                  <c:v>8\7</c:v>
                </c:pt>
                <c:pt idx="187">
                  <c:v>9\7</c:v>
                </c:pt>
                <c:pt idx="188">
                  <c:v>10\7</c:v>
                </c:pt>
                <c:pt idx="189">
                  <c:v>11\7</c:v>
                </c:pt>
                <c:pt idx="190">
                  <c:v>12\7</c:v>
                </c:pt>
                <c:pt idx="191">
                  <c:v>13\7</c:v>
                </c:pt>
                <c:pt idx="192">
                  <c:v>14\7</c:v>
                </c:pt>
                <c:pt idx="193">
                  <c:v>15\7</c:v>
                </c:pt>
                <c:pt idx="194">
                  <c:v>16\7</c:v>
                </c:pt>
                <c:pt idx="195">
                  <c:v>17\7</c:v>
                </c:pt>
                <c:pt idx="196">
                  <c:v>18\7</c:v>
                </c:pt>
                <c:pt idx="197">
                  <c:v>19\7</c:v>
                </c:pt>
                <c:pt idx="198">
                  <c:v>20\7</c:v>
                </c:pt>
                <c:pt idx="199">
                  <c:v>21\7</c:v>
                </c:pt>
                <c:pt idx="200">
                  <c:v>22\7</c:v>
                </c:pt>
                <c:pt idx="201">
                  <c:v>23\7</c:v>
                </c:pt>
                <c:pt idx="202">
                  <c:v>24\7</c:v>
                </c:pt>
                <c:pt idx="203">
                  <c:v>25\7</c:v>
                </c:pt>
                <c:pt idx="204">
                  <c:v>26\7</c:v>
                </c:pt>
                <c:pt idx="205">
                  <c:v>27\7</c:v>
                </c:pt>
                <c:pt idx="206">
                  <c:v>28\7</c:v>
                </c:pt>
                <c:pt idx="207">
                  <c:v>29\7</c:v>
                </c:pt>
                <c:pt idx="208">
                  <c:v>30\7</c:v>
                </c:pt>
                <c:pt idx="209">
                  <c:v>31\7</c:v>
                </c:pt>
                <c:pt idx="210">
                  <c:v>1\8</c:v>
                </c:pt>
                <c:pt idx="211">
                  <c:v>2\8</c:v>
                </c:pt>
                <c:pt idx="212">
                  <c:v>3\8</c:v>
                </c:pt>
                <c:pt idx="213">
                  <c:v>4\8</c:v>
                </c:pt>
                <c:pt idx="214">
                  <c:v>5\8</c:v>
                </c:pt>
                <c:pt idx="215">
                  <c:v>6\8</c:v>
                </c:pt>
                <c:pt idx="216">
                  <c:v>7\8</c:v>
                </c:pt>
                <c:pt idx="217">
                  <c:v>8\8</c:v>
                </c:pt>
                <c:pt idx="218">
                  <c:v>9\8</c:v>
                </c:pt>
                <c:pt idx="219">
                  <c:v>10\8</c:v>
                </c:pt>
                <c:pt idx="220">
                  <c:v>11\8</c:v>
                </c:pt>
                <c:pt idx="221">
                  <c:v>12\8</c:v>
                </c:pt>
                <c:pt idx="222">
                  <c:v>13\8</c:v>
                </c:pt>
                <c:pt idx="223">
                  <c:v>14\8</c:v>
                </c:pt>
                <c:pt idx="224">
                  <c:v>15\8</c:v>
                </c:pt>
                <c:pt idx="225">
                  <c:v>16\8</c:v>
                </c:pt>
                <c:pt idx="226">
                  <c:v>17\8</c:v>
                </c:pt>
                <c:pt idx="227">
                  <c:v>18\8</c:v>
                </c:pt>
                <c:pt idx="228">
                  <c:v>19\8</c:v>
                </c:pt>
                <c:pt idx="229">
                  <c:v>20\8</c:v>
                </c:pt>
                <c:pt idx="230">
                  <c:v>21\8</c:v>
                </c:pt>
                <c:pt idx="231">
                  <c:v>22\8</c:v>
                </c:pt>
                <c:pt idx="232">
                  <c:v>23\8</c:v>
                </c:pt>
                <c:pt idx="233">
                  <c:v>24\8</c:v>
                </c:pt>
                <c:pt idx="234">
                  <c:v>25\8</c:v>
                </c:pt>
                <c:pt idx="235">
                  <c:v>26\8</c:v>
                </c:pt>
                <c:pt idx="236">
                  <c:v>27\8</c:v>
                </c:pt>
                <c:pt idx="237">
                  <c:v>28\8</c:v>
                </c:pt>
                <c:pt idx="238">
                  <c:v>29\8</c:v>
                </c:pt>
                <c:pt idx="239">
                  <c:v>30\8</c:v>
                </c:pt>
                <c:pt idx="240">
                  <c:v>31\8</c:v>
                </c:pt>
                <c:pt idx="241">
                  <c:v>1\9</c:v>
                </c:pt>
                <c:pt idx="242">
                  <c:v>2\9</c:v>
                </c:pt>
                <c:pt idx="243">
                  <c:v>3\9</c:v>
                </c:pt>
                <c:pt idx="244">
                  <c:v>4\9</c:v>
                </c:pt>
                <c:pt idx="245">
                  <c:v>5\9</c:v>
                </c:pt>
                <c:pt idx="246">
                  <c:v>6\9</c:v>
                </c:pt>
                <c:pt idx="247">
                  <c:v>7\9</c:v>
                </c:pt>
                <c:pt idx="248">
                  <c:v>8\9</c:v>
                </c:pt>
                <c:pt idx="249">
                  <c:v>9\9</c:v>
                </c:pt>
                <c:pt idx="250">
                  <c:v>10\9</c:v>
                </c:pt>
                <c:pt idx="251">
                  <c:v>11\9</c:v>
                </c:pt>
                <c:pt idx="252">
                  <c:v>12\9</c:v>
                </c:pt>
                <c:pt idx="253">
                  <c:v>13\9</c:v>
                </c:pt>
                <c:pt idx="254">
                  <c:v>14\9</c:v>
                </c:pt>
                <c:pt idx="255">
                  <c:v>15\9</c:v>
                </c:pt>
                <c:pt idx="256">
                  <c:v>16\9</c:v>
                </c:pt>
                <c:pt idx="257">
                  <c:v>17\9</c:v>
                </c:pt>
                <c:pt idx="258">
                  <c:v>18\9</c:v>
                </c:pt>
                <c:pt idx="259">
                  <c:v>19\9</c:v>
                </c:pt>
                <c:pt idx="260">
                  <c:v>20\9</c:v>
                </c:pt>
                <c:pt idx="261">
                  <c:v>21\9</c:v>
                </c:pt>
                <c:pt idx="262">
                  <c:v>22\9</c:v>
                </c:pt>
                <c:pt idx="263">
                  <c:v>23\9</c:v>
                </c:pt>
                <c:pt idx="264">
                  <c:v>24\9</c:v>
                </c:pt>
                <c:pt idx="265">
                  <c:v>25\9</c:v>
                </c:pt>
                <c:pt idx="266">
                  <c:v>26\9</c:v>
                </c:pt>
                <c:pt idx="267">
                  <c:v>27\9</c:v>
                </c:pt>
                <c:pt idx="268">
                  <c:v>28\9</c:v>
                </c:pt>
                <c:pt idx="269">
                  <c:v>29\9</c:v>
                </c:pt>
                <c:pt idx="270">
                  <c:v>30\9</c:v>
                </c:pt>
                <c:pt idx="271">
                  <c:v>1\10</c:v>
                </c:pt>
                <c:pt idx="272">
                  <c:v>2\10</c:v>
                </c:pt>
                <c:pt idx="273">
                  <c:v>3\10</c:v>
                </c:pt>
                <c:pt idx="274">
                  <c:v>4\10</c:v>
                </c:pt>
                <c:pt idx="275">
                  <c:v>5\10</c:v>
                </c:pt>
                <c:pt idx="276">
                  <c:v>6\10</c:v>
                </c:pt>
                <c:pt idx="277">
                  <c:v>7\10</c:v>
                </c:pt>
                <c:pt idx="278">
                  <c:v>8\10</c:v>
                </c:pt>
                <c:pt idx="279">
                  <c:v>9\10</c:v>
                </c:pt>
                <c:pt idx="280">
                  <c:v>10\10</c:v>
                </c:pt>
                <c:pt idx="281">
                  <c:v>11\10</c:v>
                </c:pt>
                <c:pt idx="282">
                  <c:v>12\10</c:v>
                </c:pt>
                <c:pt idx="283">
                  <c:v>13\10</c:v>
                </c:pt>
                <c:pt idx="284">
                  <c:v>14\10</c:v>
                </c:pt>
                <c:pt idx="285">
                  <c:v>15\10</c:v>
                </c:pt>
                <c:pt idx="286">
                  <c:v>16\10</c:v>
                </c:pt>
                <c:pt idx="287">
                  <c:v>17\10</c:v>
                </c:pt>
                <c:pt idx="288">
                  <c:v>18\10</c:v>
                </c:pt>
                <c:pt idx="289">
                  <c:v>19\10</c:v>
                </c:pt>
                <c:pt idx="290">
                  <c:v>20\10</c:v>
                </c:pt>
                <c:pt idx="291">
                  <c:v>21\10</c:v>
                </c:pt>
                <c:pt idx="292">
                  <c:v>22\10</c:v>
                </c:pt>
                <c:pt idx="293">
                  <c:v>23\10</c:v>
                </c:pt>
                <c:pt idx="294">
                  <c:v>24\10</c:v>
                </c:pt>
                <c:pt idx="295">
                  <c:v>25\10</c:v>
                </c:pt>
                <c:pt idx="296">
                  <c:v>26\10</c:v>
                </c:pt>
                <c:pt idx="297">
                  <c:v>27\10</c:v>
                </c:pt>
                <c:pt idx="298">
                  <c:v>29\10</c:v>
                </c:pt>
                <c:pt idx="299">
                  <c:v>30\10</c:v>
                </c:pt>
                <c:pt idx="300">
                  <c:v>31\10</c:v>
                </c:pt>
                <c:pt idx="301">
                  <c:v>1\11</c:v>
                </c:pt>
                <c:pt idx="302">
                  <c:v>2\11</c:v>
                </c:pt>
                <c:pt idx="303">
                  <c:v>3\11</c:v>
                </c:pt>
                <c:pt idx="304">
                  <c:v>4\11</c:v>
                </c:pt>
                <c:pt idx="305">
                  <c:v>5\11</c:v>
                </c:pt>
                <c:pt idx="306">
                  <c:v>6\11</c:v>
                </c:pt>
                <c:pt idx="307">
                  <c:v>7\11</c:v>
                </c:pt>
                <c:pt idx="308">
                  <c:v>8\11</c:v>
                </c:pt>
                <c:pt idx="309">
                  <c:v>9\11</c:v>
                </c:pt>
                <c:pt idx="310">
                  <c:v>10\11</c:v>
                </c:pt>
                <c:pt idx="311">
                  <c:v>11\11</c:v>
                </c:pt>
                <c:pt idx="312">
                  <c:v>13\11</c:v>
                </c:pt>
                <c:pt idx="313">
                  <c:v>14\11</c:v>
                </c:pt>
                <c:pt idx="314">
                  <c:v>15\11</c:v>
                </c:pt>
                <c:pt idx="315">
                  <c:v>16\11</c:v>
                </c:pt>
                <c:pt idx="316">
                  <c:v>17\11</c:v>
                </c:pt>
                <c:pt idx="317">
                  <c:v>18\11</c:v>
                </c:pt>
                <c:pt idx="318">
                  <c:v>19\11</c:v>
                </c:pt>
                <c:pt idx="319">
                  <c:v>20\11</c:v>
                </c:pt>
                <c:pt idx="320">
                  <c:v>21\11</c:v>
                </c:pt>
                <c:pt idx="321">
                  <c:v>22\11</c:v>
                </c:pt>
                <c:pt idx="322">
                  <c:v>23\11</c:v>
                </c:pt>
                <c:pt idx="323">
                  <c:v>24\11</c:v>
                </c:pt>
                <c:pt idx="324">
                  <c:v>25\11</c:v>
                </c:pt>
                <c:pt idx="325">
                  <c:v>26\11</c:v>
                </c:pt>
                <c:pt idx="326">
                  <c:v>27\11</c:v>
                </c:pt>
                <c:pt idx="327">
                  <c:v>28\11</c:v>
                </c:pt>
                <c:pt idx="328">
                  <c:v>29\11</c:v>
                </c:pt>
                <c:pt idx="329">
                  <c:v>30\11</c:v>
                </c:pt>
                <c:pt idx="330">
                  <c:v>1\12</c:v>
                </c:pt>
                <c:pt idx="331">
                  <c:v>2\12</c:v>
                </c:pt>
                <c:pt idx="332">
                  <c:v>3\12</c:v>
                </c:pt>
                <c:pt idx="333">
                  <c:v>4\12</c:v>
                </c:pt>
                <c:pt idx="334">
                  <c:v>5\12</c:v>
                </c:pt>
                <c:pt idx="335">
                  <c:v>6\12</c:v>
                </c:pt>
                <c:pt idx="336">
                  <c:v>7\12</c:v>
                </c:pt>
                <c:pt idx="337">
                  <c:v>8\12</c:v>
                </c:pt>
                <c:pt idx="338">
                  <c:v>9\12</c:v>
                </c:pt>
                <c:pt idx="339">
                  <c:v>10\12</c:v>
                </c:pt>
                <c:pt idx="340">
                  <c:v>11\12</c:v>
                </c:pt>
                <c:pt idx="341">
                  <c:v>12\12</c:v>
                </c:pt>
                <c:pt idx="342">
                  <c:v>13\12</c:v>
                </c:pt>
                <c:pt idx="343">
                  <c:v>14\12</c:v>
                </c:pt>
                <c:pt idx="344">
                  <c:v>15\12</c:v>
                </c:pt>
                <c:pt idx="345">
                  <c:v>16\12</c:v>
                </c:pt>
                <c:pt idx="346">
                  <c:v>17\12</c:v>
                </c:pt>
                <c:pt idx="347">
                  <c:v>18\12</c:v>
                </c:pt>
                <c:pt idx="348">
                  <c:v>19\12</c:v>
                </c:pt>
                <c:pt idx="349">
                  <c:v>20\12</c:v>
                </c:pt>
                <c:pt idx="350">
                  <c:v>21\12</c:v>
                </c:pt>
                <c:pt idx="351">
                  <c:v>22\12</c:v>
                </c:pt>
                <c:pt idx="352">
                  <c:v>23\12</c:v>
                </c:pt>
                <c:pt idx="353">
                  <c:v>24\12</c:v>
                </c:pt>
                <c:pt idx="354">
                  <c:v>25\12</c:v>
                </c:pt>
                <c:pt idx="355">
                  <c:v>26\12</c:v>
                </c:pt>
                <c:pt idx="356">
                  <c:v>27\12</c:v>
                </c:pt>
                <c:pt idx="357">
                  <c:v>28\12</c:v>
                </c:pt>
                <c:pt idx="358">
                  <c:v>29\12</c:v>
                </c:pt>
                <c:pt idx="359">
                  <c:v>30\12</c:v>
                </c:pt>
                <c:pt idx="360">
                  <c:v>31\12</c:v>
                </c:pt>
              </c:strCache>
            </c:strRef>
          </c:cat>
          <c:val>
            <c:numRef>
              <c:f>Iberdrola!$B$2:$B$362</c:f>
              <c:numCache>
                <c:formatCode>General</c:formatCode>
                <c:ptCount val="361"/>
                <c:pt idx="0">
                  <c:v>825711.7</c:v>
                </c:pt>
                <c:pt idx="1">
                  <c:v>1077891.95</c:v>
                </c:pt>
                <c:pt idx="2">
                  <c:v>1295483.8</c:v>
                </c:pt>
                <c:pt idx="3">
                  <c:v>1187903.3899999999</c:v>
                </c:pt>
                <c:pt idx="4">
                  <c:v>1205635.03</c:v>
                </c:pt>
                <c:pt idx="5">
                  <c:v>1500776.28</c:v>
                </c:pt>
                <c:pt idx="6">
                  <c:v>1937150.09</c:v>
                </c:pt>
                <c:pt idx="7">
                  <c:v>1627656.55</c:v>
                </c:pt>
                <c:pt idx="8">
                  <c:v>2242658.12</c:v>
                </c:pt>
                <c:pt idx="9">
                  <c:v>2026065.59</c:v>
                </c:pt>
                <c:pt idx="10">
                  <c:v>2020610.77</c:v>
                </c:pt>
                <c:pt idx="11">
                  <c:v>2013125.37</c:v>
                </c:pt>
                <c:pt idx="12">
                  <c:v>3290330.93</c:v>
                </c:pt>
                <c:pt idx="13">
                  <c:v>2082702.56</c:v>
                </c:pt>
                <c:pt idx="14">
                  <c:v>2997497.57</c:v>
                </c:pt>
                <c:pt idx="15">
                  <c:v>3089191.75</c:v>
                </c:pt>
                <c:pt idx="16">
                  <c:v>3765168.13</c:v>
                </c:pt>
                <c:pt idx="17">
                  <c:v>4139077.99</c:v>
                </c:pt>
                <c:pt idx="18">
                  <c:v>4283314.96</c:v>
                </c:pt>
                <c:pt idx="19">
                  <c:v>2707947.7</c:v>
                </c:pt>
                <c:pt idx="20">
                  <c:v>2767304.11</c:v>
                </c:pt>
                <c:pt idx="21">
                  <c:v>2743527.92</c:v>
                </c:pt>
                <c:pt idx="22">
                  <c:v>1557823.19</c:v>
                </c:pt>
                <c:pt idx="23">
                  <c:v>1883541.06</c:v>
                </c:pt>
                <c:pt idx="24">
                  <c:v>2413406.7599999998</c:v>
                </c:pt>
                <c:pt idx="25">
                  <c:v>1697776.13</c:v>
                </c:pt>
                <c:pt idx="26">
                  <c:v>1610823.05</c:v>
                </c:pt>
                <c:pt idx="27">
                  <c:v>1970442.23</c:v>
                </c:pt>
                <c:pt idx="28">
                  <c:v>1922505.16</c:v>
                </c:pt>
                <c:pt idx="29">
                  <c:v>2162162.6</c:v>
                </c:pt>
                <c:pt idx="30">
                  <c:v>1811195.56</c:v>
                </c:pt>
                <c:pt idx="31">
                  <c:v>1599025.9</c:v>
                </c:pt>
                <c:pt idx="32">
                  <c:v>1360176.74</c:v>
                </c:pt>
                <c:pt idx="33">
                  <c:v>2241643.62</c:v>
                </c:pt>
                <c:pt idx="34">
                  <c:v>2154780.89</c:v>
                </c:pt>
                <c:pt idx="35">
                  <c:v>1885258.47</c:v>
                </c:pt>
                <c:pt idx="36">
                  <c:v>2688134.77</c:v>
                </c:pt>
                <c:pt idx="37">
                  <c:v>2154012.5299999998</c:v>
                </c:pt>
                <c:pt idx="38">
                  <c:v>2519192.5699999998</c:v>
                </c:pt>
                <c:pt idx="39">
                  <c:v>3684344.15</c:v>
                </c:pt>
                <c:pt idx="40">
                  <c:v>2805557.19</c:v>
                </c:pt>
                <c:pt idx="41">
                  <c:v>1888948.25</c:v>
                </c:pt>
                <c:pt idx="42">
                  <c:v>2006597.41</c:v>
                </c:pt>
                <c:pt idx="43">
                  <c:v>1879017.39</c:v>
                </c:pt>
                <c:pt idx="44">
                  <c:v>1690539.13</c:v>
                </c:pt>
                <c:pt idx="45">
                  <c:v>1686045.45</c:v>
                </c:pt>
                <c:pt idx="46">
                  <c:v>1667548.32</c:v>
                </c:pt>
                <c:pt idx="47">
                  <c:v>2226220.69</c:v>
                </c:pt>
                <c:pt idx="48">
                  <c:v>2589025.37</c:v>
                </c:pt>
                <c:pt idx="49">
                  <c:v>1454477.57</c:v>
                </c:pt>
                <c:pt idx="50">
                  <c:v>2014324.34</c:v>
                </c:pt>
                <c:pt idx="51">
                  <c:v>3900292.48</c:v>
                </c:pt>
                <c:pt idx="52">
                  <c:v>3377071.58</c:v>
                </c:pt>
                <c:pt idx="53">
                  <c:v>2803484.32</c:v>
                </c:pt>
                <c:pt idx="54">
                  <c:v>2973131.13</c:v>
                </c:pt>
                <c:pt idx="55">
                  <c:v>1906760.47</c:v>
                </c:pt>
                <c:pt idx="56">
                  <c:v>1573006.02</c:v>
                </c:pt>
                <c:pt idx="57">
                  <c:v>2340777.61</c:v>
                </c:pt>
                <c:pt idx="58">
                  <c:v>1582719.16</c:v>
                </c:pt>
                <c:pt idx="59">
                  <c:v>1707599.01</c:v>
                </c:pt>
                <c:pt idx="60">
                  <c:v>1742952.6</c:v>
                </c:pt>
                <c:pt idx="61">
                  <c:v>1582896.88</c:v>
                </c:pt>
                <c:pt idx="62">
                  <c:v>1459814.07</c:v>
                </c:pt>
                <c:pt idx="63">
                  <c:v>1167703.47</c:v>
                </c:pt>
                <c:pt idx="64">
                  <c:v>2699693.96</c:v>
                </c:pt>
                <c:pt idx="65">
                  <c:v>1998756.83</c:v>
                </c:pt>
                <c:pt idx="66">
                  <c:v>2344277.35</c:v>
                </c:pt>
                <c:pt idx="67">
                  <c:v>1555001.72</c:v>
                </c:pt>
                <c:pt idx="68">
                  <c:v>1743619.87</c:v>
                </c:pt>
                <c:pt idx="69">
                  <c:v>1710954.75</c:v>
                </c:pt>
                <c:pt idx="70">
                  <c:v>1100720.04</c:v>
                </c:pt>
                <c:pt idx="71">
                  <c:v>1865068.08</c:v>
                </c:pt>
                <c:pt idx="72">
                  <c:v>2174217.16</c:v>
                </c:pt>
                <c:pt idx="73">
                  <c:v>1973410.18</c:v>
                </c:pt>
                <c:pt idx="74">
                  <c:v>2011634.88</c:v>
                </c:pt>
                <c:pt idx="75">
                  <c:v>2195828.77</c:v>
                </c:pt>
                <c:pt idx="76">
                  <c:v>1283346.8</c:v>
                </c:pt>
                <c:pt idx="77">
                  <c:v>1177521.56</c:v>
                </c:pt>
                <c:pt idx="78">
                  <c:v>2321364.96</c:v>
                </c:pt>
                <c:pt idx="79">
                  <c:v>1750034.86</c:v>
                </c:pt>
                <c:pt idx="80">
                  <c:v>2484860.29</c:v>
                </c:pt>
                <c:pt idx="81">
                  <c:v>2081780.12</c:v>
                </c:pt>
                <c:pt idx="82">
                  <c:v>1752995.29</c:v>
                </c:pt>
                <c:pt idx="83">
                  <c:v>1739432.43</c:v>
                </c:pt>
                <c:pt idx="84">
                  <c:v>1419086.01</c:v>
                </c:pt>
                <c:pt idx="85">
                  <c:v>1529721.5</c:v>
                </c:pt>
                <c:pt idx="86">
                  <c:v>1216724.33</c:v>
                </c:pt>
                <c:pt idx="87">
                  <c:v>1574875.52</c:v>
                </c:pt>
                <c:pt idx="88">
                  <c:v>1732068.06</c:v>
                </c:pt>
                <c:pt idx="89">
                  <c:v>1646791.5</c:v>
                </c:pt>
                <c:pt idx="90">
                  <c:v>2164396.6</c:v>
                </c:pt>
                <c:pt idx="91">
                  <c:v>1668773.58</c:v>
                </c:pt>
                <c:pt idx="92">
                  <c:v>1557160.33</c:v>
                </c:pt>
                <c:pt idx="93">
                  <c:v>1281715.74</c:v>
                </c:pt>
                <c:pt idx="94">
                  <c:v>1352214.7</c:v>
                </c:pt>
                <c:pt idx="95">
                  <c:v>1043349.59</c:v>
                </c:pt>
                <c:pt idx="96">
                  <c:v>1022438.51</c:v>
                </c:pt>
                <c:pt idx="97">
                  <c:v>452231.62</c:v>
                </c:pt>
                <c:pt idx="98">
                  <c:v>1016824.69</c:v>
                </c:pt>
                <c:pt idx="99">
                  <c:v>1548513.03</c:v>
                </c:pt>
                <c:pt idx="100">
                  <c:v>1409554.56</c:v>
                </c:pt>
                <c:pt idx="101">
                  <c:v>1266633.97</c:v>
                </c:pt>
                <c:pt idx="102">
                  <c:v>1298559.8999999999</c:v>
                </c:pt>
                <c:pt idx="103">
                  <c:v>491572.35</c:v>
                </c:pt>
                <c:pt idx="104">
                  <c:v>1853798.9</c:v>
                </c:pt>
                <c:pt idx="105">
                  <c:v>1800775.47</c:v>
                </c:pt>
                <c:pt idx="106">
                  <c:v>1173954.31</c:v>
                </c:pt>
                <c:pt idx="107">
                  <c:v>947022.02</c:v>
                </c:pt>
                <c:pt idx="108">
                  <c:v>2024655.46</c:v>
                </c:pt>
                <c:pt idx="109">
                  <c:v>1353562.83</c:v>
                </c:pt>
                <c:pt idx="110">
                  <c:v>1273836.92</c:v>
                </c:pt>
                <c:pt idx="111">
                  <c:v>1822981.01</c:v>
                </c:pt>
                <c:pt idx="112">
                  <c:v>1833996.62</c:v>
                </c:pt>
                <c:pt idx="113">
                  <c:v>1123541.5900000001</c:v>
                </c:pt>
                <c:pt idx="114">
                  <c:v>2396598.87</c:v>
                </c:pt>
                <c:pt idx="115">
                  <c:v>1949723.62</c:v>
                </c:pt>
                <c:pt idx="116">
                  <c:v>1814580.58</c:v>
                </c:pt>
                <c:pt idx="117">
                  <c:v>1475603.04</c:v>
                </c:pt>
                <c:pt idx="118">
                  <c:v>1405370.33</c:v>
                </c:pt>
                <c:pt idx="119">
                  <c:v>1162130.3500000001</c:v>
                </c:pt>
                <c:pt idx="120">
                  <c:v>1584767.32</c:v>
                </c:pt>
                <c:pt idx="121">
                  <c:v>1462336.73</c:v>
                </c:pt>
                <c:pt idx="122">
                  <c:v>1276559.55</c:v>
                </c:pt>
                <c:pt idx="123">
                  <c:v>1087914.9099999999</c:v>
                </c:pt>
                <c:pt idx="124">
                  <c:v>1126129.17</c:v>
                </c:pt>
                <c:pt idx="125">
                  <c:v>1988312.35</c:v>
                </c:pt>
                <c:pt idx="126">
                  <c:v>1186013.1499999999</c:v>
                </c:pt>
                <c:pt idx="127">
                  <c:v>1984586.67</c:v>
                </c:pt>
                <c:pt idx="128">
                  <c:v>1710750.07</c:v>
                </c:pt>
                <c:pt idx="129">
                  <c:v>1931489.18</c:v>
                </c:pt>
                <c:pt idx="130">
                  <c:v>1191523.3400000001</c:v>
                </c:pt>
                <c:pt idx="131">
                  <c:v>1040915.19</c:v>
                </c:pt>
                <c:pt idx="132">
                  <c:v>1930981.78</c:v>
                </c:pt>
                <c:pt idx="133">
                  <c:v>1493524.73</c:v>
                </c:pt>
                <c:pt idx="134">
                  <c:v>1869449.22</c:v>
                </c:pt>
                <c:pt idx="135">
                  <c:v>1219509.73</c:v>
                </c:pt>
                <c:pt idx="136">
                  <c:v>2334839.1800000002</c:v>
                </c:pt>
                <c:pt idx="137">
                  <c:v>1140948.1499999999</c:v>
                </c:pt>
                <c:pt idx="138">
                  <c:v>634628.88</c:v>
                </c:pt>
                <c:pt idx="139">
                  <c:v>725582.08</c:v>
                </c:pt>
                <c:pt idx="140">
                  <c:v>961571.24</c:v>
                </c:pt>
                <c:pt idx="141">
                  <c:v>1423534.81</c:v>
                </c:pt>
                <c:pt idx="142">
                  <c:v>1100812.27</c:v>
                </c:pt>
                <c:pt idx="143">
                  <c:v>1024543.35</c:v>
                </c:pt>
                <c:pt idx="144">
                  <c:v>901508.76</c:v>
                </c:pt>
                <c:pt idx="145">
                  <c:v>1495203.44</c:v>
                </c:pt>
                <c:pt idx="146">
                  <c:v>1834870.44</c:v>
                </c:pt>
                <c:pt idx="147">
                  <c:v>1387187.29</c:v>
                </c:pt>
                <c:pt idx="148">
                  <c:v>1203993.3600000001</c:v>
                </c:pt>
                <c:pt idx="149">
                  <c:v>1817005.13</c:v>
                </c:pt>
                <c:pt idx="150">
                  <c:v>1541292.33</c:v>
                </c:pt>
                <c:pt idx="151">
                  <c:v>1034876.04</c:v>
                </c:pt>
                <c:pt idx="152">
                  <c:v>1783903.85</c:v>
                </c:pt>
                <c:pt idx="153">
                  <c:v>1835413.04</c:v>
                </c:pt>
                <c:pt idx="154">
                  <c:v>1542715.14</c:v>
                </c:pt>
                <c:pt idx="155">
                  <c:v>1052396.92</c:v>
                </c:pt>
                <c:pt idx="156">
                  <c:v>2187537.48</c:v>
                </c:pt>
                <c:pt idx="157">
                  <c:v>1110317.6299999999</c:v>
                </c:pt>
                <c:pt idx="158">
                  <c:v>909195.52</c:v>
                </c:pt>
                <c:pt idx="159">
                  <c:v>1283850.6200000001</c:v>
                </c:pt>
                <c:pt idx="160">
                  <c:v>1206760.77</c:v>
                </c:pt>
                <c:pt idx="161">
                  <c:v>2231738.14</c:v>
                </c:pt>
                <c:pt idx="162">
                  <c:v>1099712.45</c:v>
                </c:pt>
                <c:pt idx="163">
                  <c:v>1648400.9</c:v>
                </c:pt>
                <c:pt idx="164">
                  <c:v>1430209.07</c:v>
                </c:pt>
                <c:pt idx="165">
                  <c:v>1335419.28</c:v>
                </c:pt>
                <c:pt idx="166">
                  <c:v>2516844.88</c:v>
                </c:pt>
                <c:pt idx="167">
                  <c:v>2226161.77</c:v>
                </c:pt>
                <c:pt idx="168">
                  <c:v>3273909.27</c:v>
                </c:pt>
                <c:pt idx="169">
                  <c:v>2229886.5099999998</c:v>
                </c:pt>
                <c:pt idx="170">
                  <c:v>2428444.66</c:v>
                </c:pt>
                <c:pt idx="171">
                  <c:v>2545319.64</c:v>
                </c:pt>
                <c:pt idx="172">
                  <c:v>1982893.4</c:v>
                </c:pt>
                <c:pt idx="173">
                  <c:v>1809164.41</c:v>
                </c:pt>
                <c:pt idx="174">
                  <c:v>1855972.62</c:v>
                </c:pt>
                <c:pt idx="175">
                  <c:v>1831643.95</c:v>
                </c:pt>
                <c:pt idx="176">
                  <c:v>2076047.89</c:v>
                </c:pt>
                <c:pt idx="177">
                  <c:v>1873075.64</c:v>
                </c:pt>
                <c:pt idx="178">
                  <c:v>1449679.76</c:v>
                </c:pt>
                <c:pt idx="179">
                  <c:v>1306022.79</c:v>
                </c:pt>
                <c:pt idx="180">
                  <c:v>2230212.64</c:v>
                </c:pt>
                <c:pt idx="181">
                  <c:v>1585047.22</c:v>
                </c:pt>
                <c:pt idx="182">
                  <c:v>1534289.02</c:v>
                </c:pt>
                <c:pt idx="183">
                  <c:v>1391414.1</c:v>
                </c:pt>
                <c:pt idx="184">
                  <c:v>1553964.25</c:v>
                </c:pt>
                <c:pt idx="185">
                  <c:v>1688491.21</c:v>
                </c:pt>
                <c:pt idx="186">
                  <c:v>1428319.9</c:v>
                </c:pt>
                <c:pt idx="187">
                  <c:v>2221122.94</c:v>
                </c:pt>
                <c:pt idx="188">
                  <c:v>1876169.82</c:v>
                </c:pt>
                <c:pt idx="189">
                  <c:v>2091976.01</c:v>
                </c:pt>
                <c:pt idx="190">
                  <c:v>2062810.13</c:v>
                </c:pt>
                <c:pt idx="191">
                  <c:v>1814845.37</c:v>
                </c:pt>
                <c:pt idx="192">
                  <c:v>1801680.14</c:v>
                </c:pt>
                <c:pt idx="193">
                  <c:v>1238935.05</c:v>
                </c:pt>
                <c:pt idx="194">
                  <c:v>1985818.23</c:v>
                </c:pt>
                <c:pt idx="195">
                  <c:v>2255318.69</c:v>
                </c:pt>
                <c:pt idx="196">
                  <c:v>1983437.56</c:v>
                </c:pt>
                <c:pt idx="197">
                  <c:v>1761886.43</c:v>
                </c:pt>
                <c:pt idx="198">
                  <c:v>1768932.96</c:v>
                </c:pt>
                <c:pt idx="199">
                  <c:v>1464010.78</c:v>
                </c:pt>
                <c:pt idx="200">
                  <c:v>1268860.5</c:v>
                </c:pt>
                <c:pt idx="201">
                  <c:v>1751032.47</c:v>
                </c:pt>
                <c:pt idx="202">
                  <c:v>1568155.77</c:v>
                </c:pt>
                <c:pt idx="203">
                  <c:v>2007451.4</c:v>
                </c:pt>
                <c:pt idx="204">
                  <c:v>1624870.45</c:v>
                </c:pt>
                <c:pt idx="205">
                  <c:v>1353663.68</c:v>
                </c:pt>
                <c:pt idx="206">
                  <c:v>1265953.54</c:v>
                </c:pt>
                <c:pt idx="207">
                  <c:v>1311396.3400000001</c:v>
                </c:pt>
                <c:pt idx="208">
                  <c:v>1527715.78</c:v>
                </c:pt>
                <c:pt idx="209">
                  <c:v>1390919.65</c:v>
                </c:pt>
                <c:pt idx="210">
                  <c:v>1356484.33</c:v>
                </c:pt>
                <c:pt idx="211">
                  <c:v>1585521.27</c:v>
                </c:pt>
                <c:pt idx="212">
                  <c:v>1580163.33</c:v>
                </c:pt>
                <c:pt idx="213">
                  <c:v>1165272.76</c:v>
                </c:pt>
                <c:pt idx="214">
                  <c:v>1009387.97</c:v>
                </c:pt>
                <c:pt idx="215">
                  <c:v>1748230.78</c:v>
                </c:pt>
                <c:pt idx="216">
                  <c:v>1286181.75</c:v>
                </c:pt>
                <c:pt idx="217">
                  <c:v>1368610.92</c:v>
                </c:pt>
                <c:pt idx="218">
                  <c:v>2092256.27</c:v>
                </c:pt>
                <c:pt idx="219">
                  <c:v>2232079.56</c:v>
                </c:pt>
                <c:pt idx="220">
                  <c:v>1727378.71</c:v>
                </c:pt>
                <c:pt idx="221">
                  <c:v>1275111.73</c:v>
                </c:pt>
                <c:pt idx="222">
                  <c:v>1651210.32</c:v>
                </c:pt>
                <c:pt idx="223">
                  <c:v>1571181.03</c:v>
                </c:pt>
                <c:pt idx="224">
                  <c:v>1254027.1399999999</c:v>
                </c:pt>
                <c:pt idx="225">
                  <c:v>2075174.22</c:v>
                </c:pt>
                <c:pt idx="226">
                  <c:v>1718363.66</c:v>
                </c:pt>
                <c:pt idx="227">
                  <c:v>3201708.47</c:v>
                </c:pt>
                <c:pt idx="228">
                  <c:v>1607552.8</c:v>
                </c:pt>
                <c:pt idx="229">
                  <c:v>2542315.83</c:v>
                </c:pt>
                <c:pt idx="230">
                  <c:v>2340634.85</c:v>
                </c:pt>
                <c:pt idx="231">
                  <c:v>2335529.5</c:v>
                </c:pt>
                <c:pt idx="232">
                  <c:v>2325142.9</c:v>
                </c:pt>
                <c:pt idx="233">
                  <c:v>2126495.36</c:v>
                </c:pt>
                <c:pt idx="234">
                  <c:v>1635715.62</c:v>
                </c:pt>
                <c:pt idx="235">
                  <c:v>1398180.67</c:v>
                </c:pt>
                <c:pt idx="236">
                  <c:v>2188091.09</c:v>
                </c:pt>
                <c:pt idx="237">
                  <c:v>2739847.64</c:v>
                </c:pt>
                <c:pt idx="238">
                  <c:v>2145211.37</c:v>
                </c:pt>
                <c:pt idx="239">
                  <c:v>2330030.2400000002</c:v>
                </c:pt>
                <c:pt idx="240">
                  <c:v>1875591.89</c:v>
                </c:pt>
                <c:pt idx="241">
                  <c:v>1158449.51</c:v>
                </c:pt>
                <c:pt idx="242">
                  <c:v>1037276.45</c:v>
                </c:pt>
                <c:pt idx="243">
                  <c:v>2302583.9900000002</c:v>
                </c:pt>
                <c:pt idx="244">
                  <c:v>2001847.49</c:v>
                </c:pt>
                <c:pt idx="245">
                  <c:v>2166980.16</c:v>
                </c:pt>
                <c:pt idx="246">
                  <c:v>2166302.2599999998</c:v>
                </c:pt>
                <c:pt idx="247">
                  <c:v>2374691.4700000002</c:v>
                </c:pt>
                <c:pt idx="248">
                  <c:v>1853136.46</c:v>
                </c:pt>
                <c:pt idx="249">
                  <c:v>1606865.34</c:v>
                </c:pt>
                <c:pt idx="250">
                  <c:v>2173465.2999999998</c:v>
                </c:pt>
                <c:pt idx="251">
                  <c:v>1974268.27</c:v>
                </c:pt>
                <c:pt idx="252">
                  <c:v>2010750.13</c:v>
                </c:pt>
                <c:pt idx="253">
                  <c:v>1853116.56</c:v>
                </c:pt>
                <c:pt idx="254">
                  <c:v>1894946.58</c:v>
                </c:pt>
                <c:pt idx="255">
                  <c:v>1870490.58</c:v>
                </c:pt>
                <c:pt idx="256">
                  <c:v>1735886.18</c:v>
                </c:pt>
                <c:pt idx="257">
                  <c:v>3193028.27</c:v>
                </c:pt>
                <c:pt idx="258">
                  <c:v>2272783.7000000002</c:v>
                </c:pt>
                <c:pt idx="259">
                  <c:v>2415580.5699999998</c:v>
                </c:pt>
                <c:pt idx="260">
                  <c:v>2426266.16</c:v>
                </c:pt>
                <c:pt idx="261">
                  <c:v>2543752.2200000002</c:v>
                </c:pt>
                <c:pt idx="262">
                  <c:v>1988224.62</c:v>
                </c:pt>
                <c:pt idx="263">
                  <c:v>898108.3</c:v>
                </c:pt>
                <c:pt idx="264">
                  <c:v>2116874.4</c:v>
                </c:pt>
                <c:pt idx="265">
                  <c:v>1782336.96</c:v>
                </c:pt>
                <c:pt idx="266">
                  <c:v>2590323.6</c:v>
                </c:pt>
                <c:pt idx="267">
                  <c:v>2605675.2599999998</c:v>
                </c:pt>
                <c:pt idx="268">
                  <c:v>2128699.21</c:v>
                </c:pt>
                <c:pt idx="269">
                  <c:v>1112750.29</c:v>
                </c:pt>
                <c:pt idx="270">
                  <c:v>1841621.87</c:v>
                </c:pt>
                <c:pt idx="271">
                  <c:v>2958136.52</c:v>
                </c:pt>
                <c:pt idx="272">
                  <c:v>2465795.4900000002</c:v>
                </c:pt>
                <c:pt idx="273">
                  <c:v>2200805.39</c:v>
                </c:pt>
                <c:pt idx="274">
                  <c:v>2283378.77</c:v>
                </c:pt>
                <c:pt idx="275">
                  <c:v>1821702.78</c:v>
                </c:pt>
                <c:pt idx="276">
                  <c:v>1698692.51</c:v>
                </c:pt>
                <c:pt idx="277">
                  <c:v>1371589</c:v>
                </c:pt>
                <c:pt idx="278">
                  <c:v>1788142.86</c:v>
                </c:pt>
                <c:pt idx="279">
                  <c:v>1863635.66</c:v>
                </c:pt>
                <c:pt idx="280">
                  <c:v>2315207.79</c:v>
                </c:pt>
                <c:pt idx="281">
                  <c:v>1861167.53</c:v>
                </c:pt>
                <c:pt idx="282">
                  <c:v>1516510.66</c:v>
                </c:pt>
                <c:pt idx="283">
                  <c:v>1832006.96</c:v>
                </c:pt>
                <c:pt idx="284">
                  <c:v>889088.49</c:v>
                </c:pt>
                <c:pt idx="285">
                  <c:v>2165321.2999999998</c:v>
                </c:pt>
                <c:pt idx="286">
                  <c:v>2114428.71</c:v>
                </c:pt>
                <c:pt idx="287">
                  <c:v>1620684</c:v>
                </c:pt>
                <c:pt idx="288">
                  <c:v>2021107.87</c:v>
                </c:pt>
                <c:pt idx="289">
                  <c:v>2322013.5</c:v>
                </c:pt>
                <c:pt idx="290">
                  <c:v>1973988.78</c:v>
                </c:pt>
                <c:pt idx="291">
                  <c:v>1579166.19</c:v>
                </c:pt>
                <c:pt idx="292">
                  <c:v>2176807.15</c:v>
                </c:pt>
                <c:pt idx="293">
                  <c:v>1591895.05</c:v>
                </c:pt>
                <c:pt idx="294">
                  <c:v>1792419.87</c:v>
                </c:pt>
                <c:pt idx="295">
                  <c:v>1341514.45</c:v>
                </c:pt>
                <c:pt idx="296">
                  <c:v>1819314.4</c:v>
                </c:pt>
                <c:pt idx="297">
                  <c:v>1039853.06</c:v>
                </c:pt>
                <c:pt idx="298">
                  <c:v>3759081.45</c:v>
                </c:pt>
                <c:pt idx="299">
                  <c:v>4050453.63</c:v>
                </c:pt>
                <c:pt idx="300">
                  <c:v>3258186.89</c:v>
                </c:pt>
                <c:pt idx="301">
                  <c:v>316863.56</c:v>
                </c:pt>
                <c:pt idx="302">
                  <c:v>856626.86</c:v>
                </c:pt>
                <c:pt idx="303">
                  <c:v>2539325.4900000002</c:v>
                </c:pt>
                <c:pt idx="304">
                  <c:v>1480105.77</c:v>
                </c:pt>
                <c:pt idx="305">
                  <c:v>2476937.2999999998</c:v>
                </c:pt>
                <c:pt idx="306">
                  <c:v>1573904.68</c:v>
                </c:pt>
                <c:pt idx="307">
                  <c:v>1832211.74</c:v>
                </c:pt>
                <c:pt idx="308">
                  <c:v>2818784.48</c:v>
                </c:pt>
                <c:pt idx="309">
                  <c:v>3585008.35</c:v>
                </c:pt>
                <c:pt idx="310">
                  <c:v>1728608.47</c:v>
                </c:pt>
                <c:pt idx="311">
                  <c:v>1207892.8600000001</c:v>
                </c:pt>
                <c:pt idx="312">
                  <c:v>2398950.02</c:v>
                </c:pt>
                <c:pt idx="313">
                  <c:v>1470294.85</c:v>
                </c:pt>
                <c:pt idx="314">
                  <c:v>1880660.75</c:v>
                </c:pt>
                <c:pt idx="315">
                  <c:v>1851785.58</c:v>
                </c:pt>
                <c:pt idx="316">
                  <c:v>1928331.68</c:v>
                </c:pt>
                <c:pt idx="317">
                  <c:v>1942997.73</c:v>
                </c:pt>
                <c:pt idx="318">
                  <c:v>2783052.52</c:v>
                </c:pt>
                <c:pt idx="319">
                  <c:v>2292507.89</c:v>
                </c:pt>
                <c:pt idx="320">
                  <c:v>2522231.2999999998</c:v>
                </c:pt>
                <c:pt idx="321">
                  <c:v>2558011.17</c:v>
                </c:pt>
                <c:pt idx="322">
                  <c:v>2159318.66</c:v>
                </c:pt>
                <c:pt idx="323">
                  <c:v>1477355.73</c:v>
                </c:pt>
                <c:pt idx="324">
                  <c:v>1912404.14</c:v>
                </c:pt>
                <c:pt idx="325">
                  <c:v>2962523.81</c:v>
                </c:pt>
                <c:pt idx="326">
                  <c:v>2631195.8199999998</c:v>
                </c:pt>
                <c:pt idx="327">
                  <c:v>1840860.78</c:v>
                </c:pt>
                <c:pt idx="328">
                  <c:v>2144613.2000000002</c:v>
                </c:pt>
                <c:pt idx="329">
                  <c:v>3536323.67</c:v>
                </c:pt>
                <c:pt idx="330">
                  <c:v>2158299.7200000002</c:v>
                </c:pt>
                <c:pt idx="331">
                  <c:v>2175355.6</c:v>
                </c:pt>
                <c:pt idx="332">
                  <c:v>3306500.24</c:v>
                </c:pt>
                <c:pt idx="333">
                  <c:v>1966986.16</c:v>
                </c:pt>
                <c:pt idx="334">
                  <c:v>2109353.87</c:v>
                </c:pt>
                <c:pt idx="335">
                  <c:v>2290018.06</c:v>
                </c:pt>
                <c:pt idx="336">
                  <c:v>1818715.98</c:v>
                </c:pt>
                <c:pt idx="337">
                  <c:v>2005892.27</c:v>
                </c:pt>
                <c:pt idx="338">
                  <c:v>2450209.4500000002</c:v>
                </c:pt>
                <c:pt idx="339">
                  <c:v>3591397</c:v>
                </c:pt>
                <c:pt idx="340">
                  <c:v>5036772.2699999996</c:v>
                </c:pt>
                <c:pt idx="341">
                  <c:v>5251799.72</c:v>
                </c:pt>
                <c:pt idx="342">
                  <c:v>1869222.12</c:v>
                </c:pt>
                <c:pt idx="343">
                  <c:v>1578282.8</c:v>
                </c:pt>
                <c:pt idx="344">
                  <c:v>1403063.01</c:v>
                </c:pt>
                <c:pt idx="345">
                  <c:v>762781.01</c:v>
                </c:pt>
                <c:pt idx="346">
                  <c:v>2847630.64</c:v>
                </c:pt>
                <c:pt idx="347">
                  <c:v>2825305.83</c:v>
                </c:pt>
                <c:pt idx="348">
                  <c:v>2373274.7000000002</c:v>
                </c:pt>
                <c:pt idx="349">
                  <c:v>1797978.48</c:v>
                </c:pt>
                <c:pt idx="350">
                  <c:v>1118892.47</c:v>
                </c:pt>
                <c:pt idx="351">
                  <c:v>1769037.89</c:v>
                </c:pt>
                <c:pt idx="352">
                  <c:v>776718</c:v>
                </c:pt>
                <c:pt idx="353">
                  <c:v>734759.51</c:v>
                </c:pt>
                <c:pt idx="354">
                  <c:v>482068.08</c:v>
                </c:pt>
                <c:pt idx="355">
                  <c:v>1430139.24</c:v>
                </c:pt>
                <c:pt idx="356">
                  <c:v>1701341.64</c:v>
                </c:pt>
                <c:pt idx="357">
                  <c:v>3029491.21</c:v>
                </c:pt>
                <c:pt idx="358">
                  <c:v>809898.13</c:v>
                </c:pt>
                <c:pt idx="359">
                  <c:v>2209162.0099999998</c:v>
                </c:pt>
                <c:pt idx="360">
                  <c:v>708088.44</c:v>
                </c:pt>
              </c:numCache>
            </c:numRef>
          </c:val>
        </c:ser>
        <c:ser>
          <c:idx val="1"/>
          <c:order val="1"/>
          <c:tx>
            <c:strRef>
              <c:f>Iberdrola!$C$1</c:f>
              <c:strCache>
                <c:ptCount val="1"/>
                <c:pt idx="0">
                  <c:v>Ingresos Es</c:v>
                </c:pt>
              </c:strCache>
            </c:strRef>
          </c:tx>
          <c:cat>
            <c:strRef>
              <c:f>Iberdrola!$A$2:$A$362</c:f>
              <c:strCache>
                <c:ptCount val="361"/>
                <c:pt idx="0">
                  <c:v>1\1</c:v>
                </c:pt>
                <c:pt idx="1">
                  <c:v>2\1</c:v>
                </c:pt>
                <c:pt idx="2">
                  <c:v>3\1</c:v>
                </c:pt>
                <c:pt idx="3">
                  <c:v>4\1</c:v>
                </c:pt>
                <c:pt idx="4">
                  <c:v>5\1</c:v>
                </c:pt>
                <c:pt idx="5">
                  <c:v>6\1</c:v>
                </c:pt>
                <c:pt idx="6">
                  <c:v>7\1</c:v>
                </c:pt>
                <c:pt idx="7">
                  <c:v>8\1</c:v>
                </c:pt>
                <c:pt idx="8">
                  <c:v>9\1</c:v>
                </c:pt>
                <c:pt idx="9">
                  <c:v>10\1</c:v>
                </c:pt>
                <c:pt idx="10">
                  <c:v>11\1</c:v>
                </c:pt>
                <c:pt idx="11">
                  <c:v>12\1</c:v>
                </c:pt>
                <c:pt idx="12">
                  <c:v>13\1</c:v>
                </c:pt>
                <c:pt idx="13">
                  <c:v>14\1</c:v>
                </c:pt>
                <c:pt idx="14">
                  <c:v>15\1</c:v>
                </c:pt>
                <c:pt idx="15">
                  <c:v>16\1</c:v>
                </c:pt>
                <c:pt idx="16">
                  <c:v>17\1</c:v>
                </c:pt>
                <c:pt idx="17">
                  <c:v>18\1</c:v>
                </c:pt>
                <c:pt idx="18">
                  <c:v>19\1</c:v>
                </c:pt>
                <c:pt idx="19">
                  <c:v>20\1</c:v>
                </c:pt>
                <c:pt idx="20">
                  <c:v>21\1</c:v>
                </c:pt>
                <c:pt idx="21">
                  <c:v>22\1</c:v>
                </c:pt>
                <c:pt idx="22">
                  <c:v>23\1</c:v>
                </c:pt>
                <c:pt idx="23">
                  <c:v>24\1</c:v>
                </c:pt>
                <c:pt idx="24">
                  <c:v>25\1</c:v>
                </c:pt>
                <c:pt idx="25">
                  <c:v>26\1</c:v>
                </c:pt>
                <c:pt idx="26">
                  <c:v>27\1</c:v>
                </c:pt>
                <c:pt idx="27">
                  <c:v>28\1</c:v>
                </c:pt>
                <c:pt idx="28">
                  <c:v>29\1</c:v>
                </c:pt>
                <c:pt idx="29">
                  <c:v>30\1</c:v>
                </c:pt>
                <c:pt idx="30">
                  <c:v>31\1</c:v>
                </c:pt>
                <c:pt idx="31">
                  <c:v>1\2</c:v>
                </c:pt>
                <c:pt idx="32">
                  <c:v>2\2</c:v>
                </c:pt>
                <c:pt idx="33">
                  <c:v>3\2</c:v>
                </c:pt>
                <c:pt idx="34">
                  <c:v>4\2</c:v>
                </c:pt>
                <c:pt idx="35">
                  <c:v>5\2</c:v>
                </c:pt>
                <c:pt idx="36">
                  <c:v>6\2</c:v>
                </c:pt>
                <c:pt idx="37">
                  <c:v>7\2</c:v>
                </c:pt>
                <c:pt idx="38">
                  <c:v>8\2</c:v>
                </c:pt>
                <c:pt idx="39">
                  <c:v>9\2</c:v>
                </c:pt>
                <c:pt idx="40">
                  <c:v>10\2</c:v>
                </c:pt>
                <c:pt idx="41">
                  <c:v>11\2</c:v>
                </c:pt>
                <c:pt idx="42">
                  <c:v>12\2</c:v>
                </c:pt>
                <c:pt idx="43">
                  <c:v>13\2</c:v>
                </c:pt>
                <c:pt idx="44">
                  <c:v>14\2</c:v>
                </c:pt>
                <c:pt idx="45">
                  <c:v>15\2</c:v>
                </c:pt>
                <c:pt idx="46">
                  <c:v>16\2</c:v>
                </c:pt>
                <c:pt idx="47">
                  <c:v>17\2</c:v>
                </c:pt>
                <c:pt idx="48">
                  <c:v>18\2</c:v>
                </c:pt>
                <c:pt idx="49">
                  <c:v>19\2</c:v>
                </c:pt>
                <c:pt idx="50">
                  <c:v>20\2</c:v>
                </c:pt>
                <c:pt idx="51">
                  <c:v>21\2</c:v>
                </c:pt>
                <c:pt idx="52">
                  <c:v>22\2</c:v>
                </c:pt>
                <c:pt idx="53">
                  <c:v>23\2</c:v>
                </c:pt>
                <c:pt idx="54">
                  <c:v>24\2</c:v>
                </c:pt>
                <c:pt idx="55">
                  <c:v>25\2</c:v>
                </c:pt>
                <c:pt idx="56">
                  <c:v>26\2</c:v>
                </c:pt>
                <c:pt idx="57">
                  <c:v>27\2</c:v>
                </c:pt>
                <c:pt idx="58">
                  <c:v>28\2</c:v>
                </c:pt>
                <c:pt idx="59">
                  <c:v>29\2</c:v>
                </c:pt>
                <c:pt idx="60">
                  <c:v>1\3</c:v>
                </c:pt>
                <c:pt idx="61">
                  <c:v>2\3</c:v>
                </c:pt>
                <c:pt idx="62">
                  <c:v>3\3</c:v>
                </c:pt>
                <c:pt idx="63">
                  <c:v>4\3</c:v>
                </c:pt>
                <c:pt idx="64">
                  <c:v>5\3</c:v>
                </c:pt>
                <c:pt idx="65">
                  <c:v>6\3</c:v>
                </c:pt>
                <c:pt idx="66">
                  <c:v>7\3</c:v>
                </c:pt>
                <c:pt idx="67">
                  <c:v>8\3</c:v>
                </c:pt>
                <c:pt idx="68">
                  <c:v>9\3</c:v>
                </c:pt>
                <c:pt idx="69">
                  <c:v>10\3</c:v>
                </c:pt>
                <c:pt idx="70">
                  <c:v>11\3</c:v>
                </c:pt>
                <c:pt idx="71">
                  <c:v>12\3</c:v>
                </c:pt>
                <c:pt idx="72">
                  <c:v>13\3</c:v>
                </c:pt>
                <c:pt idx="73">
                  <c:v>14\3</c:v>
                </c:pt>
                <c:pt idx="74">
                  <c:v>15\3</c:v>
                </c:pt>
                <c:pt idx="75">
                  <c:v>16\3</c:v>
                </c:pt>
                <c:pt idx="76">
                  <c:v>17\3</c:v>
                </c:pt>
                <c:pt idx="77">
                  <c:v>18\3</c:v>
                </c:pt>
                <c:pt idx="78">
                  <c:v>19\3</c:v>
                </c:pt>
                <c:pt idx="79">
                  <c:v>20\3</c:v>
                </c:pt>
                <c:pt idx="80">
                  <c:v>22\3</c:v>
                </c:pt>
                <c:pt idx="81">
                  <c:v>23\3</c:v>
                </c:pt>
                <c:pt idx="82">
                  <c:v>24\3</c:v>
                </c:pt>
                <c:pt idx="83">
                  <c:v>26\3</c:v>
                </c:pt>
                <c:pt idx="84">
                  <c:v>27\3</c:v>
                </c:pt>
                <c:pt idx="85">
                  <c:v>28\3</c:v>
                </c:pt>
                <c:pt idx="86">
                  <c:v>29\3</c:v>
                </c:pt>
                <c:pt idx="87">
                  <c:v>30\3</c:v>
                </c:pt>
                <c:pt idx="88">
                  <c:v>31\3</c:v>
                </c:pt>
                <c:pt idx="89">
                  <c:v>1\4</c:v>
                </c:pt>
                <c:pt idx="90">
                  <c:v>2\4</c:v>
                </c:pt>
                <c:pt idx="91">
                  <c:v>3\4</c:v>
                </c:pt>
                <c:pt idx="92">
                  <c:v>4\4</c:v>
                </c:pt>
                <c:pt idx="93">
                  <c:v>5\4</c:v>
                </c:pt>
                <c:pt idx="94">
                  <c:v>6\4</c:v>
                </c:pt>
                <c:pt idx="95">
                  <c:v>7\4</c:v>
                </c:pt>
                <c:pt idx="96">
                  <c:v>8\4</c:v>
                </c:pt>
                <c:pt idx="97">
                  <c:v>9\4</c:v>
                </c:pt>
                <c:pt idx="98">
                  <c:v>10\4</c:v>
                </c:pt>
                <c:pt idx="99">
                  <c:v>11\4</c:v>
                </c:pt>
                <c:pt idx="100">
                  <c:v>12\4</c:v>
                </c:pt>
                <c:pt idx="101">
                  <c:v>13\4</c:v>
                </c:pt>
                <c:pt idx="102">
                  <c:v>14\4</c:v>
                </c:pt>
                <c:pt idx="103">
                  <c:v>15\4</c:v>
                </c:pt>
                <c:pt idx="104">
                  <c:v>16\4</c:v>
                </c:pt>
                <c:pt idx="105">
                  <c:v>17\4</c:v>
                </c:pt>
                <c:pt idx="106">
                  <c:v>18\4</c:v>
                </c:pt>
                <c:pt idx="107">
                  <c:v>19\4</c:v>
                </c:pt>
                <c:pt idx="108">
                  <c:v>20\4</c:v>
                </c:pt>
                <c:pt idx="109">
                  <c:v>21\4</c:v>
                </c:pt>
                <c:pt idx="110">
                  <c:v>22\4</c:v>
                </c:pt>
                <c:pt idx="111">
                  <c:v>23\4</c:v>
                </c:pt>
                <c:pt idx="112">
                  <c:v>24\4</c:v>
                </c:pt>
                <c:pt idx="113">
                  <c:v>25\4</c:v>
                </c:pt>
                <c:pt idx="114">
                  <c:v>26\4</c:v>
                </c:pt>
                <c:pt idx="115">
                  <c:v>27\4</c:v>
                </c:pt>
                <c:pt idx="116">
                  <c:v>28\4</c:v>
                </c:pt>
                <c:pt idx="117">
                  <c:v>29\4</c:v>
                </c:pt>
                <c:pt idx="118">
                  <c:v>30\4</c:v>
                </c:pt>
                <c:pt idx="119">
                  <c:v>1\5</c:v>
                </c:pt>
                <c:pt idx="120">
                  <c:v>2\5</c:v>
                </c:pt>
                <c:pt idx="121">
                  <c:v>3\5</c:v>
                </c:pt>
                <c:pt idx="122">
                  <c:v>4\5</c:v>
                </c:pt>
                <c:pt idx="123">
                  <c:v>5\5</c:v>
                </c:pt>
                <c:pt idx="124">
                  <c:v>6\5</c:v>
                </c:pt>
                <c:pt idx="125">
                  <c:v>7\5</c:v>
                </c:pt>
                <c:pt idx="126">
                  <c:v>8\5</c:v>
                </c:pt>
                <c:pt idx="127">
                  <c:v>9\5</c:v>
                </c:pt>
                <c:pt idx="128">
                  <c:v>10\5</c:v>
                </c:pt>
                <c:pt idx="129">
                  <c:v>11\5</c:v>
                </c:pt>
                <c:pt idx="130">
                  <c:v>12\5</c:v>
                </c:pt>
                <c:pt idx="131">
                  <c:v>13\5</c:v>
                </c:pt>
                <c:pt idx="132">
                  <c:v>14\5</c:v>
                </c:pt>
                <c:pt idx="133">
                  <c:v>15\5</c:v>
                </c:pt>
                <c:pt idx="134">
                  <c:v>16\5</c:v>
                </c:pt>
                <c:pt idx="135">
                  <c:v>17\5</c:v>
                </c:pt>
                <c:pt idx="136">
                  <c:v>18\5</c:v>
                </c:pt>
                <c:pt idx="137">
                  <c:v>19\5</c:v>
                </c:pt>
                <c:pt idx="138">
                  <c:v>20\5</c:v>
                </c:pt>
                <c:pt idx="139">
                  <c:v>21\5</c:v>
                </c:pt>
                <c:pt idx="140">
                  <c:v>22\5</c:v>
                </c:pt>
                <c:pt idx="141">
                  <c:v>24\5</c:v>
                </c:pt>
                <c:pt idx="142">
                  <c:v>25\5</c:v>
                </c:pt>
                <c:pt idx="143">
                  <c:v>26\5</c:v>
                </c:pt>
                <c:pt idx="144">
                  <c:v>27\5</c:v>
                </c:pt>
                <c:pt idx="145">
                  <c:v>28\5</c:v>
                </c:pt>
                <c:pt idx="146">
                  <c:v>29\5</c:v>
                </c:pt>
                <c:pt idx="147">
                  <c:v>30\5</c:v>
                </c:pt>
                <c:pt idx="148">
                  <c:v>31\5</c:v>
                </c:pt>
                <c:pt idx="149">
                  <c:v>1\6</c:v>
                </c:pt>
                <c:pt idx="150">
                  <c:v>2\6</c:v>
                </c:pt>
                <c:pt idx="151">
                  <c:v>3\6</c:v>
                </c:pt>
                <c:pt idx="152">
                  <c:v>4\6</c:v>
                </c:pt>
                <c:pt idx="153">
                  <c:v>5\6</c:v>
                </c:pt>
                <c:pt idx="154">
                  <c:v>6\6</c:v>
                </c:pt>
                <c:pt idx="155">
                  <c:v>7\6</c:v>
                </c:pt>
                <c:pt idx="156">
                  <c:v>8\6</c:v>
                </c:pt>
                <c:pt idx="157">
                  <c:v>9\6</c:v>
                </c:pt>
                <c:pt idx="158">
                  <c:v>10\6</c:v>
                </c:pt>
                <c:pt idx="159">
                  <c:v>11\6</c:v>
                </c:pt>
                <c:pt idx="160">
                  <c:v>12\6</c:v>
                </c:pt>
                <c:pt idx="161">
                  <c:v>13\6</c:v>
                </c:pt>
                <c:pt idx="162">
                  <c:v>14\6</c:v>
                </c:pt>
                <c:pt idx="163">
                  <c:v>15\6</c:v>
                </c:pt>
                <c:pt idx="164">
                  <c:v>16\6</c:v>
                </c:pt>
                <c:pt idx="165">
                  <c:v>17\6</c:v>
                </c:pt>
                <c:pt idx="166">
                  <c:v>18\6</c:v>
                </c:pt>
                <c:pt idx="167">
                  <c:v>19\6</c:v>
                </c:pt>
                <c:pt idx="168">
                  <c:v>20\6</c:v>
                </c:pt>
                <c:pt idx="169">
                  <c:v>21\6</c:v>
                </c:pt>
                <c:pt idx="170">
                  <c:v>22\6</c:v>
                </c:pt>
                <c:pt idx="171">
                  <c:v>23\6</c:v>
                </c:pt>
                <c:pt idx="172">
                  <c:v>24\6</c:v>
                </c:pt>
                <c:pt idx="173">
                  <c:v>25\6</c:v>
                </c:pt>
                <c:pt idx="174">
                  <c:v>26\6</c:v>
                </c:pt>
                <c:pt idx="175">
                  <c:v>27\6</c:v>
                </c:pt>
                <c:pt idx="176">
                  <c:v>28\6</c:v>
                </c:pt>
                <c:pt idx="177">
                  <c:v>29\6</c:v>
                </c:pt>
                <c:pt idx="178">
                  <c:v>30\6</c:v>
                </c:pt>
                <c:pt idx="179">
                  <c:v>1\7</c:v>
                </c:pt>
                <c:pt idx="180">
                  <c:v>2\7</c:v>
                </c:pt>
                <c:pt idx="181">
                  <c:v>3\7</c:v>
                </c:pt>
                <c:pt idx="182">
                  <c:v>4\7</c:v>
                </c:pt>
                <c:pt idx="183">
                  <c:v>5\7</c:v>
                </c:pt>
                <c:pt idx="184">
                  <c:v>6\7</c:v>
                </c:pt>
                <c:pt idx="185">
                  <c:v>7\7</c:v>
                </c:pt>
                <c:pt idx="186">
                  <c:v>8\7</c:v>
                </c:pt>
                <c:pt idx="187">
                  <c:v>9\7</c:v>
                </c:pt>
                <c:pt idx="188">
                  <c:v>10\7</c:v>
                </c:pt>
                <c:pt idx="189">
                  <c:v>11\7</c:v>
                </c:pt>
                <c:pt idx="190">
                  <c:v>12\7</c:v>
                </c:pt>
                <c:pt idx="191">
                  <c:v>13\7</c:v>
                </c:pt>
                <c:pt idx="192">
                  <c:v>14\7</c:v>
                </c:pt>
                <c:pt idx="193">
                  <c:v>15\7</c:v>
                </c:pt>
                <c:pt idx="194">
                  <c:v>16\7</c:v>
                </c:pt>
                <c:pt idx="195">
                  <c:v>17\7</c:v>
                </c:pt>
                <c:pt idx="196">
                  <c:v>18\7</c:v>
                </c:pt>
                <c:pt idx="197">
                  <c:v>19\7</c:v>
                </c:pt>
                <c:pt idx="198">
                  <c:v>20\7</c:v>
                </c:pt>
                <c:pt idx="199">
                  <c:v>21\7</c:v>
                </c:pt>
                <c:pt idx="200">
                  <c:v>22\7</c:v>
                </c:pt>
                <c:pt idx="201">
                  <c:v>23\7</c:v>
                </c:pt>
                <c:pt idx="202">
                  <c:v>24\7</c:v>
                </c:pt>
                <c:pt idx="203">
                  <c:v>25\7</c:v>
                </c:pt>
                <c:pt idx="204">
                  <c:v>26\7</c:v>
                </c:pt>
                <c:pt idx="205">
                  <c:v>27\7</c:v>
                </c:pt>
                <c:pt idx="206">
                  <c:v>28\7</c:v>
                </c:pt>
                <c:pt idx="207">
                  <c:v>29\7</c:v>
                </c:pt>
                <c:pt idx="208">
                  <c:v>30\7</c:v>
                </c:pt>
                <c:pt idx="209">
                  <c:v>31\7</c:v>
                </c:pt>
                <c:pt idx="210">
                  <c:v>1\8</c:v>
                </c:pt>
                <c:pt idx="211">
                  <c:v>2\8</c:v>
                </c:pt>
                <c:pt idx="212">
                  <c:v>3\8</c:v>
                </c:pt>
                <c:pt idx="213">
                  <c:v>4\8</c:v>
                </c:pt>
                <c:pt idx="214">
                  <c:v>5\8</c:v>
                </c:pt>
                <c:pt idx="215">
                  <c:v>6\8</c:v>
                </c:pt>
                <c:pt idx="216">
                  <c:v>7\8</c:v>
                </c:pt>
                <c:pt idx="217">
                  <c:v>8\8</c:v>
                </c:pt>
                <c:pt idx="218">
                  <c:v>9\8</c:v>
                </c:pt>
                <c:pt idx="219">
                  <c:v>10\8</c:v>
                </c:pt>
                <c:pt idx="220">
                  <c:v>11\8</c:v>
                </c:pt>
                <c:pt idx="221">
                  <c:v>12\8</c:v>
                </c:pt>
                <c:pt idx="222">
                  <c:v>13\8</c:v>
                </c:pt>
                <c:pt idx="223">
                  <c:v>14\8</c:v>
                </c:pt>
                <c:pt idx="224">
                  <c:v>15\8</c:v>
                </c:pt>
                <c:pt idx="225">
                  <c:v>16\8</c:v>
                </c:pt>
                <c:pt idx="226">
                  <c:v>17\8</c:v>
                </c:pt>
                <c:pt idx="227">
                  <c:v>18\8</c:v>
                </c:pt>
                <c:pt idx="228">
                  <c:v>19\8</c:v>
                </c:pt>
                <c:pt idx="229">
                  <c:v>20\8</c:v>
                </c:pt>
                <c:pt idx="230">
                  <c:v>21\8</c:v>
                </c:pt>
                <c:pt idx="231">
                  <c:v>22\8</c:v>
                </c:pt>
                <c:pt idx="232">
                  <c:v>23\8</c:v>
                </c:pt>
                <c:pt idx="233">
                  <c:v>24\8</c:v>
                </c:pt>
                <c:pt idx="234">
                  <c:v>25\8</c:v>
                </c:pt>
                <c:pt idx="235">
                  <c:v>26\8</c:v>
                </c:pt>
                <c:pt idx="236">
                  <c:v>27\8</c:v>
                </c:pt>
                <c:pt idx="237">
                  <c:v>28\8</c:v>
                </c:pt>
                <c:pt idx="238">
                  <c:v>29\8</c:v>
                </c:pt>
                <c:pt idx="239">
                  <c:v>30\8</c:v>
                </c:pt>
                <c:pt idx="240">
                  <c:v>31\8</c:v>
                </c:pt>
                <c:pt idx="241">
                  <c:v>1\9</c:v>
                </c:pt>
                <c:pt idx="242">
                  <c:v>2\9</c:v>
                </c:pt>
                <c:pt idx="243">
                  <c:v>3\9</c:v>
                </c:pt>
                <c:pt idx="244">
                  <c:v>4\9</c:v>
                </c:pt>
                <c:pt idx="245">
                  <c:v>5\9</c:v>
                </c:pt>
                <c:pt idx="246">
                  <c:v>6\9</c:v>
                </c:pt>
                <c:pt idx="247">
                  <c:v>7\9</c:v>
                </c:pt>
                <c:pt idx="248">
                  <c:v>8\9</c:v>
                </c:pt>
                <c:pt idx="249">
                  <c:v>9\9</c:v>
                </c:pt>
                <c:pt idx="250">
                  <c:v>10\9</c:v>
                </c:pt>
                <c:pt idx="251">
                  <c:v>11\9</c:v>
                </c:pt>
                <c:pt idx="252">
                  <c:v>12\9</c:v>
                </c:pt>
                <c:pt idx="253">
                  <c:v>13\9</c:v>
                </c:pt>
                <c:pt idx="254">
                  <c:v>14\9</c:v>
                </c:pt>
                <c:pt idx="255">
                  <c:v>15\9</c:v>
                </c:pt>
                <c:pt idx="256">
                  <c:v>16\9</c:v>
                </c:pt>
                <c:pt idx="257">
                  <c:v>17\9</c:v>
                </c:pt>
                <c:pt idx="258">
                  <c:v>18\9</c:v>
                </c:pt>
                <c:pt idx="259">
                  <c:v>19\9</c:v>
                </c:pt>
                <c:pt idx="260">
                  <c:v>20\9</c:v>
                </c:pt>
                <c:pt idx="261">
                  <c:v>21\9</c:v>
                </c:pt>
                <c:pt idx="262">
                  <c:v>22\9</c:v>
                </c:pt>
                <c:pt idx="263">
                  <c:v>23\9</c:v>
                </c:pt>
                <c:pt idx="264">
                  <c:v>24\9</c:v>
                </c:pt>
                <c:pt idx="265">
                  <c:v>25\9</c:v>
                </c:pt>
                <c:pt idx="266">
                  <c:v>26\9</c:v>
                </c:pt>
                <c:pt idx="267">
                  <c:v>27\9</c:v>
                </c:pt>
                <c:pt idx="268">
                  <c:v>28\9</c:v>
                </c:pt>
                <c:pt idx="269">
                  <c:v>29\9</c:v>
                </c:pt>
                <c:pt idx="270">
                  <c:v>30\9</c:v>
                </c:pt>
                <c:pt idx="271">
                  <c:v>1\10</c:v>
                </c:pt>
                <c:pt idx="272">
                  <c:v>2\10</c:v>
                </c:pt>
                <c:pt idx="273">
                  <c:v>3\10</c:v>
                </c:pt>
                <c:pt idx="274">
                  <c:v>4\10</c:v>
                </c:pt>
                <c:pt idx="275">
                  <c:v>5\10</c:v>
                </c:pt>
                <c:pt idx="276">
                  <c:v>6\10</c:v>
                </c:pt>
                <c:pt idx="277">
                  <c:v>7\10</c:v>
                </c:pt>
                <c:pt idx="278">
                  <c:v>8\10</c:v>
                </c:pt>
                <c:pt idx="279">
                  <c:v>9\10</c:v>
                </c:pt>
                <c:pt idx="280">
                  <c:v>10\10</c:v>
                </c:pt>
                <c:pt idx="281">
                  <c:v>11\10</c:v>
                </c:pt>
                <c:pt idx="282">
                  <c:v>12\10</c:v>
                </c:pt>
                <c:pt idx="283">
                  <c:v>13\10</c:v>
                </c:pt>
                <c:pt idx="284">
                  <c:v>14\10</c:v>
                </c:pt>
                <c:pt idx="285">
                  <c:v>15\10</c:v>
                </c:pt>
                <c:pt idx="286">
                  <c:v>16\10</c:v>
                </c:pt>
                <c:pt idx="287">
                  <c:v>17\10</c:v>
                </c:pt>
                <c:pt idx="288">
                  <c:v>18\10</c:v>
                </c:pt>
                <c:pt idx="289">
                  <c:v>19\10</c:v>
                </c:pt>
                <c:pt idx="290">
                  <c:v>20\10</c:v>
                </c:pt>
                <c:pt idx="291">
                  <c:v>21\10</c:v>
                </c:pt>
                <c:pt idx="292">
                  <c:v>22\10</c:v>
                </c:pt>
                <c:pt idx="293">
                  <c:v>23\10</c:v>
                </c:pt>
                <c:pt idx="294">
                  <c:v>24\10</c:v>
                </c:pt>
                <c:pt idx="295">
                  <c:v>25\10</c:v>
                </c:pt>
                <c:pt idx="296">
                  <c:v>26\10</c:v>
                </c:pt>
                <c:pt idx="297">
                  <c:v>27\10</c:v>
                </c:pt>
                <c:pt idx="298">
                  <c:v>29\10</c:v>
                </c:pt>
                <c:pt idx="299">
                  <c:v>30\10</c:v>
                </c:pt>
                <c:pt idx="300">
                  <c:v>31\10</c:v>
                </c:pt>
                <c:pt idx="301">
                  <c:v>1\11</c:v>
                </c:pt>
                <c:pt idx="302">
                  <c:v>2\11</c:v>
                </c:pt>
                <c:pt idx="303">
                  <c:v>3\11</c:v>
                </c:pt>
                <c:pt idx="304">
                  <c:v>4\11</c:v>
                </c:pt>
                <c:pt idx="305">
                  <c:v>5\11</c:v>
                </c:pt>
                <c:pt idx="306">
                  <c:v>6\11</c:v>
                </c:pt>
                <c:pt idx="307">
                  <c:v>7\11</c:v>
                </c:pt>
                <c:pt idx="308">
                  <c:v>8\11</c:v>
                </c:pt>
                <c:pt idx="309">
                  <c:v>9\11</c:v>
                </c:pt>
                <c:pt idx="310">
                  <c:v>10\11</c:v>
                </c:pt>
                <c:pt idx="311">
                  <c:v>11\11</c:v>
                </c:pt>
                <c:pt idx="312">
                  <c:v>13\11</c:v>
                </c:pt>
                <c:pt idx="313">
                  <c:v>14\11</c:v>
                </c:pt>
                <c:pt idx="314">
                  <c:v>15\11</c:v>
                </c:pt>
                <c:pt idx="315">
                  <c:v>16\11</c:v>
                </c:pt>
                <c:pt idx="316">
                  <c:v>17\11</c:v>
                </c:pt>
                <c:pt idx="317">
                  <c:v>18\11</c:v>
                </c:pt>
                <c:pt idx="318">
                  <c:v>19\11</c:v>
                </c:pt>
                <c:pt idx="319">
                  <c:v>20\11</c:v>
                </c:pt>
                <c:pt idx="320">
                  <c:v>21\11</c:v>
                </c:pt>
                <c:pt idx="321">
                  <c:v>22\11</c:v>
                </c:pt>
                <c:pt idx="322">
                  <c:v>23\11</c:v>
                </c:pt>
                <c:pt idx="323">
                  <c:v>24\11</c:v>
                </c:pt>
                <c:pt idx="324">
                  <c:v>25\11</c:v>
                </c:pt>
                <c:pt idx="325">
                  <c:v>26\11</c:v>
                </c:pt>
                <c:pt idx="326">
                  <c:v>27\11</c:v>
                </c:pt>
                <c:pt idx="327">
                  <c:v>28\11</c:v>
                </c:pt>
                <c:pt idx="328">
                  <c:v>29\11</c:v>
                </c:pt>
                <c:pt idx="329">
                  <c:v>30\11</c:v>
                </c:pt>
                <c:pt idx="330">
                  <c:v>1\12</c:v>
                </c:pt>
                <c:pt idx="331">
                  <c:v>2\12</c:v>
                </c:pt>
                <c:pt idx="332">
                  <c:v>3\12</c:v>
                </c:pt>
                <c:pt idx="333">
                  <c:v>4\12</c:v>
                </c:pt>
                <c:pt idx="334">
                  <c:v>5\12</c:v>
                </c:pt>
                <c:pt idx="335">
                  <c:v>6\12</c:v>
                </c:pt>
                <c:pt idx="336">
                  <c:v>7\12</c:v>
                </c:pt>
                <c:pt idx="337">
                  <c:v>8\12</c:v>
                </c:pt>
                <c:pt idx="338">
                  <c:v>9\12</c:v>
                </c:pt>
                <c:pt idx="339">
                  <c:v>10\12</c:v>
                </c:pt>
                <c:pt idx="340">
                  <c:v>11\12</c:v>
                </c:pt>
                <c:pt idx="341">
                  <c:v>12\12</c:v>
                </c:pt>
                <c:pt idx="342">
                  <c:v>13\12</c:v>
                </c:pt>
                <c:pt idx="343">
                  <c:v>14\12</c:v>
                </c:pt>
                <c:pt idx="344">
                  <c:v>15\12</c:v>
                </c:pt>
                <c:pt idx="345">
                  <c:v>16\12</c:v>
                </c:pt>
                <c:pt idx="346">
                  <c:v>17\12</c:v>
                </c:pt>
                <c:pt idx="347">
                  <c:v>18\12</c:v>
                </c:pt>
                <c:pt idx="348">
                  <c:v>19\12</c:v>
                </c:pt>
                <c:pt idx="349">
                  <c:v>20\12</c:v>
                </c:pt>
                <c:pt idx="350">
                  <c:v>21\12</c:v>
                </c:pt>
                <c:pt idx="351">
                  <c:v>22\12</c:v>
                </c:pt>
                <c:pt idx="352">
                  <c:v>23\12</c:v>
                </c:pt>
                <c:pt idx="353">
                  <c:v>24\12</c:v>
                </c:pt>
                <c:pt idx="354">
                  <c:v>25\12</c:v>
                </c:pt>
                <c:pt idx="355">
                  <c:v>26\12</c:v>
                </c:pt>
                <c:pt idx="356">
                  <c:v>27\12</c:v>
                </c:pt>
                <c:pt idx="357">
                  <c:v>28\12</c:v>
                </c:pt>
                <c:pt idx="358">
                  <c:v>29\12</c:v>
                </c:pt>
                <c:pt idx="359">
                  <c:v>30\12</c:v>
                </c:pt>
                <c:pt idx="360">
                  <c:v>31\12</c:v>
                </c:pt>
              </c:strCache>
            </c:strRef>
          </c:cat>
          <c:val>
            <c:numRef>
              <c:f>Iberdrola!$C$2:$C$362</c:f>
              <c:numCache>
                <c:formatCode>General</c:formatCode>
                <c:ptCount val="361"/>
                <c:pt idx="0">
                  <c:v>151133.19</c:v>
                </c:pt>
                <c:pt idx="1">
                  <c:v>1095097.8999999999</c:v>
                </c:pt>
                <c:pt idx="2">
                  <c:v>1886456.98</c:v>
                </c:pt>
                <c:pt idx="3">
                  <c:v>1756521</c:v>
                </c:pt>
                <c:pt idx="4">
                  <c:v>1305484.49</c:v>
                </c:pt>
                <c:pt idx="5">
                  <c:v>1122440.18</c:v>
                </c:pt>
                <c:pt idx="6">
                  <c:v>1602304.21</c:v>
                </c:pt>
                <c:pt idx="7">
                  <c:v>1433156.09</c:v>
                </c:pt>
                <c:pt idx="8">
                  <c:v>2950032.43</c:v>
                </c:pt>
                <c:pt idx="9">
                  <c:v>3516226.78</c:v>
                </c:pt>
                <c:pt idx="10">
                  <c:v>3486246.82</c:v>
                </c:pt>
                <c:pt idx="11">
                  <c:v>3417655.56</c:v>
                </c:pt>
                <c:pt idx="12">
                  <c:v>3662017.04</c:v>
                </c:pt>
                <c:pt idx="13">
                  <c:v>3339725.87</c:v>
                </c:pt>
                <c:pt idx="14">
                  <c:v>3401888.52</c:v>
                </c:pt>
                <c:pt idx="15">
                  <c:v>4060597.35</c:v>
                </c:pt>
                <c:pt idx="16">
                  <c:v>4359455.54</c:v>
                </c:pt>
                <c:pt idx="17">
                  <c:v>4606280.41</c:v>
                </c:pt>
                <c:pt idx="18">
                  <c:v>4575612.53</c:v>
                </c:pt>
                <c:pt idx="19">
                  <c:v>3823114.6</c:v>
                </c:pt>
                <c:pt idx="20">
                  <c:v>3281346.27</c:v>
                </c:pt>
                <c:pt idx="21">
                  <c:v>3105108.39</c:v>
                </c:pt>
                <c:pt idx="22">
                  <c:v>3022015.04</c:v>
                </c:pt>
                <c:pt idx="23">
                  <c:v>3128529.82</c:v>
                </c:pt>
                <c:pt idx="24">
                  <c:v>3274045.62</c:v>
                </c:pt>
                <c:pt idx="25">
                  <c:v>3059978.16</c:v>
                </c:pt>
                <c:pt idx="26">
                  <c:v>2961502.95</c:v>
                </c:pt>
                <c:pt idx="27">
                  <c:v>1498806.86</c:v>
                </c:pt>
                <c:pt idx="28">
                  <c:v>1326214.3500000001</c:v>
                </c:pt>
                <c:pt idx="29">
                  <c:v>3006975.43</c:v>
                </c:pt>
                <c:pt idx="30">
                  <c:v>2994470.16</c:v>
                </c:pt>
                <c:pt idx="31">
                  <c:v>3013773.76</c:v>
                </c:pt>
                <c:pt idx="32">
                  <c:v>1168714.6599999999</c:v>
                </c:pt>
                <c:pt idx="33">
                  <c:v>1656253.54</c:v>
                </c:pt>
                <c:pt idx="34">
                  <c:v>1470908.35</c:v>
                </c:pt>
                <c:pt idx="35">
                  <c:v>1114365.02</c:v>
                </c:pt>
                <c:pt idx="36">
                  <c:v>2555852.58</c:v>
                </c:pt>
                <c:pt idx="37">
                  <c:v>1952471.21</c:v>
                </c:pt>
                <c:pt idx="38">
                  <c:v>2292718.2799999998</c:v>
                </c:pt>
                <c:pt idx="39">
                  <c:v>3923604.01</c:v>
                </c:pt>
                <c:pt idx="40">
                  <c:v>3044407.39</c:v>
                </c:pt>
                <c:pt idx="41">
                  <c:v>1952706.51</c:v>
                </c:pt>
                <c:pt idx="42">
                  <c:v>1150247.33</c:v>
                </c:pt>
                <c:pt idx="43">
                  <c:v>2535191.2599999998</c:v>
                </c:pt>
                <c:pt idx="44">
                  <c:v>1839063.33</c:v>
                </c:pt>
                <c:pt idx="45">
                  <c:v>2048872.71</c:v>
                </c:pt>
                <c:pt idx="46">
                  <c:v>2403035.06</c:v>
                </c:pt>
                <c:pt idx="47">
                  <c:v>2859580.99</c:v>
                </c:pt>
                <c:pt idx="48">
                  <c:v>3444788.14</c:v>
                </c:pt>
                <c:pt idx="49">
                  <c:v>2090911.55</c:v>
                </c:pt>
                <c:pt idx="50">
                  <c:v>2718646.68</c:v>
                </c:pt>
                <c:pt idx="51">
                  <c:v>4151767.06</c:v>
                </c:pt>
                <c:pt idx="52">
                  <c:v>4141718.8</c:v>
                </c:pt>
                <c:pt idx="53">
                  <c:v>4182775.24</c:v>
                </c:pt>
                <c:pt idx="54">
                  <c:v>3938595.9</c:v>
                </c:pt>
                <c:pt idx="55">
                  <c:v>3347418.36</c:v>
                </c:pt>
                <c:pt idx="56">
                  <c:v>1242187.98</c:v>
                </c:pt>
                <c:pt idx="57">
                  <c:v>3392026.8</c:v>
                </c:pt>
                <c:pt idx="58">
                  <c:v>3587631.37</c:v>
                </c:pt>
                <c:pt idx="59">
                  <c:v>3383898.88</c:v>
                </c:pt>
                <c:pt idx="60">
                  <c:v>3335640.88</c:v>
                </c:pt>
                <c:pt idx="61">
                  <c:v>2735321.38</c:v>
                </c:pt>
                <c:pt idx="62">
                  <c:v>1451458.3</c:v>
                </c:pt>
                <c:pt idx="63">
                  <c:v>527687.61</c:v>
                </c:pt>
                <c:pt idx="64">
                  <c:v>2111114.64</c:v>
                </c:pt>
                <c:pt idx="65">
                  <c:v>2714974.44</c:v>
                </c:pt>
                <c:pt idx="66">
                  <c:v>2660697.2000000002</c:v>
                </c:pt>
                <c:pt idx="67">
                  <c:v>1594329.08</c:v>
                </c:pt>
                <c:pt idx="68">
                  <c:v>1612790.85</c:v>
                </c:pt>
                <c:pt idx="69">
                  <c:v>1510338.49</c:v>
                </c:pt>
                <c:pt idx="70">
                  <c:v>407140.34</c:v>
                </c:pt>
                <c:pt idx="71">
                  <c:v>2403545.08</c:v>
                </c:pt>
                <c:pt idx="72">
                  <c:v>2631183.15</c:v>
                </c:pt>
                <c:pt idx="73">
                  <c:v>2458747.25</c:v>
                </c:pt>
                <c:pt idx="74">
                  <c:v>2371011.9900000002</c:v>
                </c:pt>
                <c:pt idx="75">
                  <c:v>2538152.0299999998</c:v>
                </c:pt>
                <c:pt idx="76">
                  <c:v>939162.33</c:v>
                </c:pt>
                <c:pt idx="77">
                  <c:v>279794.49</c:v>
                </c:pt>
                <c:pt idx="78">
                  <c:v>1521642.89</c:v>
                </c:pt>
                <c:pt idx="79">
                  <c:v>1502540.59</c:v>
                </c:pt>
                <c:pt idx="80">
                  <c:v>2456917.21</c:v>
                </c:pt>
                <c:pt idx="81">
                  <c:v>1769710.57</c:v>
                </c:pt>
                <c:pt idx="82">
                  <c:v>1586472.83</c:v>
                </c:pt>
                <c:pt idx="83">
                  <c:v>1534874.96</c:v>
                </c:pt>
                <c:pt idx="84">
                  <c:v>960294.67</c:v>
                </c:pt>
                <c:pt idx="85">
                  <c:v>1679933.68</c:v>
                </c:pt>
                <c:pt idx="86">
                  <c:v>567405.89</c:v>
                </c:pt>
                <c:pt idx="87">
                  <c:v>1433284.17</c:v>
                </c:pt>
                <c:pt idx="88">
                  <c:v>1884843.89</c:v>
                </c:pt>
                <c:pt idx="89">
                  <c:v>1800948.01</c:v>
                </c:pt>
                <c:pt idx="90">
                  <c:v>2641274.9</c:v>
                </c:pt>
                <c:pt idx="91">
                  <c:v>2213760.75</c:v>
                </c:pt>
                <c:pt idx="92">
                  <c:v>2003994.03</c:v>
                </c:pt>
                <c:pt idx="93">
                  <c:v>1161491.19</c:v>
                </c:pt>
                <c:pt idx="94">
                  <c:v>1341129.81</c:v>
                </c:pt>
                <c:pt idx="95">
                  <c:v>1016356.75</c:v>
                </c:pt>
                <c:pt idx="96">
                  <c:v>632573.93999999994</c:v>
                </c:pt>
                <c:pt idx="97">
                  <c:v>310657.13</c:v>
                </c:pt>
                <c:pt idx="98">
                  <c:v>482175.81</c:v>
                </c:pt>
                <c:pt idx="99">
                  <c:v>780536.34</c:v>
                </c:pt>
                <c:pt idx="100">
                  <c:v>488099.57</c:v>
                </c:pt>
                <c:pt idx="101">
                  <c:v>697786.02</c:v>
                </c:pt>
                <c:pt idx="102">
                  <c:v>424813.82</c:v>
                </c:pt>
                <c:pt idx="103">
                  <c:v>93549.99</c:v>
                </c:pt>
                <c:pt idx="104">
                  <c:v>845968.02</c:v>
                </c:pt>
                <c:pt idx="105">
                  <c:v>1415096.71</c:v>
                </c:pt>
                <c:pt idx="106">
                  <c:v>428645.59</c:v>
                </c:pt>
                <c:pt idx="107">
                  <c:v>92230.51</c:v>
                </c:pt>
                <c:pt idx="108">
                  <c:v>874019.49</c:v>
                </c:pt>
                <c:pt idx="109">
                  <c:v>1014713.71</c:v>
                </c:pt>
                <c:pt idx="110">
                  <c:v>1116691.06</c:v>
                </c:pt>
                <c:pt idx="111">
                  <c:v>708271.66</c:v>
                </c:pt>
                <c:pt idx="112">
                  <c:v>757194.73</c:v>
                </c:pt>
                <c:pt idx="113">
                  <c:v>168630.43</c:v>
                </c:pt>
                <c:pt idx="114">
                  <c:v>1101180.05</c:v>
                </c:pt>
                <c:pt idx="115">
                  <c:v>2248192.9900000002</c:v>
                </c:pt>
                <c:pt idx="116">
                  <c:v>1709049.43</c:v>
                </c:pt>
                <c:pt idx="117">
                  <c:v>687394.42</c:v>
                </c:pt>
                <c:pt idx="118">
                  <c:v>739636.72</c:v>
                </c:pt>
                <c:pt idx="119">
                  <c:v>269429.98</c:v>
                </c:pt>
                <c:pt idx="120">
                  <c:v>650198.92000000004</c:v>
                </c:pt>
                <c:pt idx="121">
                  <c:v>700105.02</c:v>
                </c:pt>
                <c:pt idx="122">
                  <c:v>143315.21</c:v>
                </c:pt>
                <c:pt idx="123">
                  <c:v>277988.84000000003</c:v>
                </c:pt>
                <c:pt idx="124">
                  <c:v>363821.3</c:v>
                </c:pt>
                <c:pt idx="125">
                  <c:v>1039714.94</c:v>
                </c:pt>
                <c:pt idx="126">
                  <c:v>452891.77</c:v>
                </c:pt>
                <c:pt idx="127">
                  <c:v>1116771.04</c:v>
                </c:pt>
                <c:pt idx="128">
                  <c:v>955311.25</c:v>
                </c:pt>
                <c:pt idx="129">
                  <c:v>1118716.32</c:v>
                </c:pt>
                <c:pt idx="130">
                  <c:v>597052.68000000005</c:v>
                </c:pt>
                <c:pt idx="131">
                  <c:v>304733.28999999998</c:v>
                </c:pt>
                <c:pt idx="132">
                  <c:v>1615462.09</c:v>
                </c:pt>
                <c:pt idx="133">
                  <c:v>864904.65</c:v>
                </c:pt>
                <c:pt idx="134">
                  <c:v>1443264.22</c:v>
                </c:pt>
                <c:pt idx="135">
                  <c:v>689457.22</c:v>
                </c:pt>
                <c:pt idx="136">
                  <c:v>1884953.17</c:v>
                </c:pt>
                <c:pt idx="137">
                  <c:v>843740.86</c:v>
                </c:pt>
                <c:pt idx="138">
                  <c:v>196558.6</c:v>
                </c:pt>
                <c:pt idx="139">
                  <c:v>246521.84</c:v>
                </c:pt>
                <c:pt idx="140">
                  <c:v>961942.81</c:v>
                </c:pt>
                <c:pt idx="141">
                  <c:v>2148332.9900000002</c:v>
                </c:pt>
                <c:pt idx="142">
                  <c:v>1789527.71</c:v>
                </c:pt>
                <c:pt idx="143">
                  <c:v>1085097.22</c:v>
                </c:pt>
                <c:pt idx="144">
                  <c:v>807334.09</c:v>
                </c:pt>
                <c:pt idx="145">
                  <c:v>1883649.71</c:v>
                </c:pt>
                <c:pt idx="146">
                  <c:v>2445457.0499999998</c:v>
                </c:pt>
                <c:pt idx="147">
                  <c:v>2290974.87</c:v>
                </c:pt>
                <c:pt idx="148">
                  <c:v>2001457.68</c:v>
                </c:pt>
                <c:pt idx="149">
                  <c:v>2526198.25</c:v>
                </c:pt>
                <c:pt idx="150">
                  <c:v>1272430.25</c:v>
                </c:pt>
                <c:pt idx="151">
                  <c:v>405847.74</c:v>
                </c:pt>
                <c:pt idx="152">
                  <c:v>2776899.17</c:v>
                </c:pt>
                <c:pt idx="153">
                  <c:v>2704977.65</c:v>
                </c:pt>
                <c:pt idx="154">
                  <c:v>2401074.2200000002</c:v>
                </c:pt>
                <c:pt idx="155">
                  <c:v>890855.31</c:v>
                </c:pt>
                <c:pt idx="156">
                  <c:v>2255637.7599999998</c:v>
                </c:pt>
                <c:pt idx="157">
                  <c:v>1696256.93</c:v>
                </c:pt>
                <c:pt idx="158">
                  <c:v>427560.89</c:v>
                </c:pt>
                <c:pt idx="159">
                  <c:v>548481.71</c:v>
                </c:pt>
                <c:pt idx="160">
                  <c:v>1624647.24</c:v>
                </c:pt>
                <c:pt idx="161">
                  <c:v>2941150.81</c:v>
                </c:pt>
                <c:pt idx="162">
                  <c:v>1989311.75</c:v>
                </c:pt>
                <c:pt idx="163">
                  <c:v>2036140.09</c:v>
                </c:pt>
                <c:pt idx="164">
                  <c:v>1538760.41</c:v>
                </c:pt>
                <c:pt idx="165">
                  <c:v>915173.38</c:v>
                </c:pt>
                <c:pt idx="166">
                  <c:v>3194154.58</c:v>
                </c:pt>
                <c:pt idx="167">
                  <c:v>3129682.56</c:v>
                </c:pt>
                <c:pt idx="168">
                  <c:v>3966594.94</c:v>
                </c:pt>
                <c:pt idx="169">
                  <c:v>1226352.47</c:v>
                </c:pt>
                <c:pt idx="170">
                  <c:v>2782352.33</c:v>
                </c:pt>
                <c:pt idx="171">
                  <c:v>1880575.33</c:v>
                </c:pt>
                <c:pt idx="172">
                  <c:v>958632.23</c:v>
                </c:pt>
                <c:pt idx="173">
                  <c:v>2260391.9900000002</c:v>
                </c:pt>
                <c:pt idx="174">
                  <c:v>2865923.07</c:v>
                </c:pt>
                <c:pt idx="175">
                  <c:v>3119901.55</c:v>
                </c:pt>
                <c:pt idx="176">
                  <c:v>2672357.4500000002</c:v>
                </c:pt>
                <c:pt idx="177">
                  <c:v>2472566.41</c:v>
                </c:pt>
                <c:pt idx="178">
                  <c:v>1203219.0900000001</c:v>
                </c:pt>
                <c:pt idx="179">
                  <c:v>260266.4</c:v>
                </c:pt>
                <c:pt idx="180">
                  <c:v>2818309.53</c:v>
                </c:pt>
                <c:pt idx="181">
                  <c:v>2964197.08</c:v>
                </c:pt>
                <c:pt idx="182">
                  <c:v>2497938.96</c:v>
                </c:pt>
                <c:pt idx="183">
                  <c:v>805074.45</c:v>
                </c:pt>
                <c:pt idx="184">
                  <c:v>2101862.6800000002</c:v>
                </c:pt>
                <c:pt idx="185">
                  <c:v>1073931.57</c:v>
                </c:pt>
                <c:pt idx="186">
                  <c:v>881519.23</c:v>
                </c:pt>
                <c:pt idx="187">
                  <c:v>2603133.0299999998</c:v>
                </c:pt>
                <c:pt idx="188">
                  <c:v>2367979.7400000002</c:v>
                </c:pt>
                <c:pt idx="189">
                  <c:v>2490000.44</c:v>
                </c:pt>
                <c:pt idx="190">
                  <c:v>2838576.02</c:v>
                </c:pt>
                <c:pt idx="191">
                  <c:v>1864233.3</c:v>
                </c:pt>
                <c:pt idx="192">
                  <c:v>1058283.75</c:v>
                </c:pt>
                <c:pt idx="193">
                  <c:v>883909.82</c:v>
                </c:pt>
                <c:pt idx="194">
                  <c:v>1975435.67</c:v>
                </c:pt>
                <c:pt idx="195">
                  <c:v>3125118.79</c:v>
                </c:pt>
                <c:pt idx="196">
                  <c:v>3001656.45</c:v>
                </c:pt>
                <c:pt idx="197">
                  <c:v>2428299.94</c:v>
                </c:pt>
                <c:pt idx="198">
                  <c:v>2049016.82</c:v>
                </c:pt>
                <c:pt idx="199">
                  <c:v>1213896.02</c:v>
                </c:pt>
                <c:pt idx="200">
                  <c:v>371114.53</c:v>
                </c:pt>
                <c:pt idx="201">
                  <c:v>2483426.59</c:v>
                </c:pt>
                <c:pt idx="202">
                  <c:v>2228379.98</c:v>
                </c:pt>
                <c:pt idx="203">
                  <c:v>3091869.53</c:v>
                </c:pt>
                <c:pt idx="204">
                  <c:v>3113385.09</c:v>
                </c:pt>
                <c:pt idx="205">
                  <c:v>2466370.17</c:v>
                </c:pt>
                <c:pt idx="206">
                  <c:v>1522164.91</c:v>
                </c:pt>
                <c:pt idx="207">
                  <c:v>902225.7</c:v>
                </c:pt>
                <c:pt idx="208">
                  <c:v>2381674.25</c:v>
                </c:pt>
                <c:pt idx="209">
                  <c:v>2130583.5099999998</c:v>
                </c:pt>
                <c:pt idx="210">
                  <c:v>1660318.76</c:v>
                </c:pt>
                <c:pt idx="211">
                  <c:v>2256645.35</c:v>
                </c:pt>
                <c:pt idx="212">
                  <c:v>2212874.62</c:v>
                </c:pt>
                <c:pt idx="213">
                  <c:v>1599559.84</c:v>
                </c:pt>
                <c:pt idx="214">
                  <c:v>628179.76</c:v>
                </c:pt>
                <c:pt idx="215">
                  <c:v>2224783.19</c:v>
                </c:pt>
                <c:pt idx="216">
                  <c:v>1612764.06</c:v>
                </c:pt>
                <c:pt idx="217">
                  <c:v>1812782.55</c:v>
                </c:pt>
                <c:pt idx="218">
                  <c:v>1987102.82</c:v>
                </c:pt>
                <c:pt idx="219">
                  <c:v>2031228.7</c:v>
                </c:pt>
                <c:pt idx="220">
                  <c:v>1189346.8400000001</c:v>
                </c:pt>
                <c:pt idx="221">
                  <c:v>1137798.23</c:v>
                </c:pt>
                <c:pt idx="222">
                  <c:v>1941969.84</c:v>
                </c:pt>
                <c:pt idx="223">
                  <c:v>1294542.23</c:v>
                </c:pt>
                <c:pt idx="224">
                  <c:v>515012.44</c:v>
                </c:pt>
                <c:pt idx="225">
                  <c:v>1937055.85</c:v>
                </c:pt>
                <c:pt idx="226">
                  <c:v>2121744.0099999998</c:v>
                </c:pt>
                <c:pt idx="227">
                  <c:v>3562768.9</c:v>
                </c:pt>
                <c:pt idx="228">
                  <c:v>1329666.3400000001</c:v>
                </c:pt>
                <c:pt idx="229">
                  <c:v>2598722.87</c:v>
                </c:pt>
                <c:pt idx="230">
                  <c:v>2895933.83</c:v>
                </c:pt>
                <c:pt idx="231">
                  <c:v>3231131.7</c:v>
                </c:pt>
                <c:pt idx="232">
                  <c:v>3175284.74</c:v>
                </c:pt>
                <c:pt idx="233">
                  <c:v>2353267.9</c:v>
                </c:pt>
                <c:pt idx="234">
                  <c:v>1718000.29</c:v>
                </c:pt>
                <c:pt idx="235">
                  <c:v>1446774.44</c:v>
                </c:pt>
                <c:pt idx="236">
                  <c:v>2848572.97</c:v>
                </c:pt>
                <c:pt idx="237">
                  <c:v>3614344.02</c:v>
                </c:pt>
                <c:pt idx="238">
                  <c:v>3141008.45</c:v>
                </c:pt>
                <c:pt idx="239">
                  <c:v>2222302.6</c:v>
                </c:pt>
                <c:pt idx="240">
                  <c:v>1027569.92</c:v>
                </c:pt>
                <c:pt idx="241">
                  <c:v>485038.26</c:v>
                </c:pt>
                <c:pt idx="242">
                  <c:v>311459.99</c:v>
                </c:pt>
                <c:pt idx="243">
                  <c:v>1291778.3</c:v>
                </c:pt>
                <c:pt idx="244">
                  <c:v>1523454.19</c:v>
                </c:pt>
                <c:pt idx="245">
                  <c:v>1815073.41</c:v>
                </c:pt>
                <c:pt idx="246">
                  <c:v>2468933.83</c:v>
                </c:pt>
                <c:pt idx="247">
                  <c:v>2964230.08</c:v>
                </c:pt>
                <c:pt idx="248">
                  <c:v>2304184.9300000002</c:v>
                </c:pt>
                <c:pt idx="249">
                  <c:v>1658603.9</c:v>
                </c:pt>
                <c:pt idx="250">
                  <c:v>2400047.5</c:v>
                </c:pt>
                <c:pt idx="251">
                  <c:v>2603372</c:v>
                </c:pt>
                <c:pt idx="252">
                  <c:v>2027850.53</c:v>
                </c:pt>
                <c:pt idx="253">
                  <c:v>1121124.1200000001</c:v>
                </c:pt>
                <c:pt idx="254">
                  <c:v>1840040.54</c:v>
                </c:pt>
                <c:pt idx="255">
                  <c:v>1885411.71</c:v>
                </c:pt>
                <c:pt idx="256">
                  <c:v>1727968.07</c:v>
                </c:pt>
                <c:pt idx="257">
                  <c:v>3452727.95</c:v>
                </c:pt>
                <c:pt idx="258">
                  <c:v>3421778.28</c:v>
                </c:pt>
                <c:pt idx="259">
                  <c:v>1669167.4</c:v>
                </c:pt>
                <c:pt idx="260">
                  <c:v>2987911.66</c:v>
                </c:pt>
                <c:pt idx="261">
                  <c:v>3115605.82</c:v>
                </c:pt>
                <c:pt idx="262">
                  <c:v>2225776.7400000002</c:v>
                </c:pt>
                <c:pt idx="263">
                  <c:v>144564.06</c:v>
                </c:pt>
                <c:pt idx="264">
                  <c:v>825536</c:v>
                </c:pt>
                <c:pt idx="265">
                  <c:v>585386.61</c:v>
                </c:pt>
                <c:pt idx="266">
                  <c:v>1379623.1</c:v>
                </c:pt>
                <c:pt idx="267">
                  <c:v>2426451.5699999998</c:v>
                </c:pt>
                <c:pt idx="268">
                  <c:v>1340993.6299999999</c:v>
                </c:pt>
                <c:pt idx="269">
                  <c:v>351605.97</c:v>
                </c:pt>
                <c:pt idx="270">
                  <c:v>969049.79</c:v>
                </c:pt>
                <c:pt idx="271">
                  <c:v>2909997.37</c:v>
                </c:pt>
                <c:pt idx="272">
                  <c:v>2830661.99</c:v>
                </c:pt>
                <c:pt idx="273">
                  <c:v>2101631.79</c:v>
                </c:pt>
                <c:pt idx="274">
                  <c:v>2056404.11</c:v>
                </c:pt>
                <c:pt idx="275">
                  <c:v>1922458.84</c:v>
                </c:pt>
                <c:pt idx="276">
                  <c:v>1355428.57</c:v>
                </c:pt>
                <c:pt idx="277">
                  <c:v>992781.57</c:v>
                </c:pt>
                <c:pt idx="278">
                  <c:v>2048115.53</c:v>
                </c:pt>
                <c:pt idx="279">
                  <c:v>1857788.75</c:v>
                </c:pt>
                <c:pt idx="280">
                  <c:v>1965233.67</c:v>
                </c:pt>
                <c:pt idx="281">
                  <c:v>1087750.25</c:v>
                </c:pt>
                <c:pt idx="282">
                  <c:v>1003034.88</c:v>
                </c:pt>
                <c:pt idx="283">
                  <c:v>1812715.76</c:v>
                </c:pt>
                <c:pt idx="284">
                  <c:v>144335.81</c:v>
                </c:pt>
                <c:pt idx="285">
                  <c:v>1158094.6100000001</c:v>
                </c:pt>
                <c:pt idx="286">
                  <c:v>965856.51</c:v>
                </c:pt>
                <c:pt idx="287">
                  <c:v>201796.83</c:v>
                </c:pt>
                <c:pt idx="288">
                  <c:v>741960.08</c:v>
                </c:pt>
                <c:pt idx="289">
                  <c:v>1782591.01</c:v>
                </c:pt>
                <c:pt idx="290">
                  <c:v>1808360.81</c:v>
                </c:pt>
                <c:pt idx="291">
                  <c:v>733015.72</c:v>
                </c:pt>
                <c:pt idx="292">
                  <c:v>2030238.31</c:v>
                </c:pt>
                <c:pt idx="293">
                  <c:v>1654195.82</c:v>
                </c:pt>
                <c:pt idx="294">
                  <c:v>521117.68</c:v>
                </c:pt>
                <c:pt idx="295">
                  <c:v>296206.73</c:v>
                </c:pt>
                <c:pt idx="296">
                  <c:v>925251.91</c:v>
                </c:pt>
                <c:pt idx="297">
                  <c:v>178771.33</c:v>
                </c:pt>
                <c:pt idx="298">
                  <c:v>1342907.96</c:v>
                </c:pt>
                <c:pt idx="299">
                  <c:v>1853619.81</c:v>
                </c:pt>
                <c:pt idx="300">
                  <c:v>1540565.37</c:v>
                </c:pt>
                <c:pt idx="301">
                  <c:v>27235.48</c:v>
                </c:pt>
                <c:pt idx="302">
                  <c:v>42424.33</c:v>
                </c:pt>
                <c:pt idx="303">
                  <c:v>817804.57</c:v>
                </c:pt>
                <c:pt idx="304">
                  <c:v>385274.8</c:v>
                </c:pt>
                <c:pt idx="305">
                  <c:v>1102072.8</c:v>
                </c:pt>
                <c:pt idx="306">
                  <c:v>614093.14</c:v>
                </c:pt>
                <c:pt idx="307">
                  <c:v>169204.87</c:v>
                </c:pt>
                <c:pt idx="308">
                  <c:v>987338.35</c:v>
                </c:pt>
                <c:pt idx="309">
                  <c:v>1680401.16</c:v>
                </c:pt>
                <c:pt idx="310">
                  <c:v>546096.15</c:v>
                </c:pt>
                <c:pt idx="311">
                  <c:v>171365.86</c:v>
                </c:pt>
                <c:pt idx="312">
                  <c:v>1756306.92</c:v>
                </c:pt>
                <c:pt idx="313">
                  <c:v>136147.99</c:v>
                </c:pt>
                <c:pt idx="314">
                  <c:v>650772.56999999995</c:v>
                </c:pt>
                <c:pt idx="315">
                  <c:v>1307967.1499999999</c:v>
                </c:pt>
                <c:pt idx="316">
                  <c:v>1305463.8600000001</c:v>
                </c:pt>
                <c:pt idx="317">
                  <c:v>907637.97</c:v>
                </c:pt>
                <c:pt idx="318">
                  <c:v>2239578.66</c:v>
                </c:pt>
                <c:pt idx="319">
                  <c:v>1869173.65</c:v>
                </c:pt>
                <c:pt idx="320">
                  <c:v>2659572.69</c:v>
                </c:pt>
                <c:pt idx="321">
                  <c:v>2388709.83</c:v>
                </c:pt>
                <c:pt idx="322">
                  <c:v>1173150.08</c:v>
                </c:pt>
                <c:pt idx="323">
                  <c:v>435590.59</c:v>
                </c:pt>
                <c:pt idx="324">
                  <c:v>1217192.77</c:v>
                </c:pt>
                <c:pt idx="325">
                  <c:v>1446281.22</c:v>
                </c:pt>
                <c:pt idx="326">
                  <c:v>682886.21</c:v>
                </c:pt>
                <c:pt idx="327">
                  <c:v>385355.12</c:v>
                </c:pt>
                <c:pt idx="328">
                  <c:v>618128.49</c:v>
                </c:pt>
                <c:pt idx="329">
                  <c:v>1446388.6</c:v>
                </c:pt>
                <c:pt idx="330">
                  <c:v>1355095.78</c:v>
                </c:pt>
                <c:pt idx="331">
                  <c:v>1144431.05</c:v>
                </c:pt>
                <c:pt idx="332">
                  <c:v>2654035.33</c:v>
                </c:pt>
                <c:pt idx="333">
                  <c:v>930717.11</c:v>
                </c:pt>
                <c:pt idx="334">
                  <c:v>1127143.7</c:v>
                </c:pt>
                <c:pt idx="335">
                  <c:v>1974383.9</c:v>
                </c:pt>
                <c:pt idx="336">
                  <c:v>1826476.68</c:v>
                </c:pt>
                <c:pt idx="337">
                  <c:v>792911.7</c:v>
                </c:pt>
                <c:pt idx="338">
                  <c:v>2160096.5499999998</c:v>
                </c:pt>
                <c:pt idx="339">
                  <c:v>3562063.81</c:v>
                </c:pt>
                <c:pt idx="340">
                  <c:v>3933039.81</c:v>
                </c:pt>
                <c:pt idx="341">
                  <c:v>4278476</c:v>
                </c:pt>
                <c:pt idx="342">
                  <c:v>2054234.83</c:v>
                </c:pt>
                <c:pt idx="343">
                  <c:v>290254.51</c:v>
                </c:pt>
                <c:pt idx="344">
                  <c:v>332676.71000000002</c:v>
                </c:pt>
                <c:pt idx="345">
                  <c:v>131072.15</c:v>
                </c:pt>
                <c:pt idx="346">
                  <c:v>1760168.56</c:v>
                </c:pt>
                <c:pt idx="347">
                  <c:v>2022893.58</c:v>
                </c:pt>
                <c:pt idx="348">
                  <c:v>1701086.48</c:v>
                </c:pt>
                <c:pt idx="349">
                  <c:v>172549.93</c:v>
                </c:pt>
                <c:pt idx="350">
                  <c:v>28140.54</c:v>
                </c:pt>
                <c:pt idx="351">
                  <c:v>478405.28</c:v>
                </c:pt>
                <c:pt idx="352">
                  <c:v>69870.820000000007</c:v>
                </c:pt>
                <c:pt idx="353">
                  <c:v>20360.599999999999</c:v>
                </c:pt>
                <c:pt idx="354">
                  <c:v>44415.57</c:v>
                </c:pt>
                <c:pt idx="355">
                  <c:v>24814.68</c:v>
                </c:pt>
                <c:pt idx="356">
                  <c:v>146350.06</c:v>
                </c:pt>
                <c:pt idx="357">
                  <c:v>676860.71</c:v>
                </c:pt>
                <c:pt idx="358">
                  <c:v>94207.09</c:v>
                </c:pt>
                <c:pt idx="359">
                  <c:v>317370.2</c:v>
                </c:pt>
                <c:pt idx="360">
                  <c:v>59473.42</c:v>
                </c:pt>
              </c:numCache>
            </c:numRef>
          </c:val>
        </c:ser>
        <c:overlap val="100"/>
        <c:axId val="91642880"/>
        <c:axId val="91677440"/>
      </c:barChart>
      <c:catAx>
        <c:axId val="91642880"/>
        <c:scaling>
          <c:orientation val="minMax"/>
        </c:scaling>
        <c:axPos val="b"/>
        <c:tickLblPos val="nextTo"/>
        <c:crossAx val="91677440"/>
        <c:crosses val="autoZero"/>
        <c:auto val="1"/>
        <c:lblAlgn val="ctr"/>
        <c:lblOffset val="100"/>
      </c:catAx>
      <c:valAx>
        <c:axId val="91677440"/>
        <c:scaling>
          <c:orientation val="minMax"/>
        </c:scaling>
        <c:axPos val="l"/>
        <c:majorGridlines/>
        <c:numFmt formatCode="General" sourceLinked="1"/>
        <c:tickLblPos val="nextTo"/>
        <c:crossAx val="91642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'Iberdrola mes'!$B$1</c:f>
              <c:strCache>
                <c:ptCount val="1"/>
                <c:pt idx="0">
                  <c:v>Ingresos Cc</c:v>
                </c:pt>
              </c:strCache>
            </c:strRef>
          </c:tx>
          <c:cat>
            <c:strRef>
              <c:f>'Iberdrola mes'!$A$2:$A$13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'Iberdrola mes'!$B$2:$B$13</c:f>
              <c:numCache>
                <c:formatCode>#,##0.00</c:formatCode>
                <c:ptCount val="12"/>
                <c:pt idx="0">
                  <c:v>67856408</c:v>
                </c:pt>
                <c:pt idx="1">
                  <c:v>64359712.529999994</c:v>
                </c:pt>
                <c:pt idx="2">
                  <c:v>51390362.339999989</c:v>
                </c:pt>
                <c:pt idx="3">
                  <c:v>43470732.239999995</c:v>
                </c:pt>
                <c:pt idx="4">
                  <c:v>41416116.68999999</c:v>
                </c:pt>
                <c:pt idx="5">
                  <c:v>53149788.709999986</c:v>
                </c:pt>
                <c:pt idx="6">
                  <c:v>65306834.200000018</c:v>
                </c:pt>
                <c:pt idx="7">
                  <c:v>57488683.980000004</c:v>
                </c:pt>
                <c:pt idx="8">
                  <c:v>60097082.159999982</c:v>
                </c:pt>
                <c:pt idx="9">
                  <c:v>61492096.710000001</c:v>
                </c:pt>
                <c:pt idx="10">
                  <c:v>60709688.859999999</c:v>
                </c:pt>
                <c:pt idx="11">
                  <c:v>64388435.54999999</c:v>
                </c:pt>
              </c:numCache>
            </c:numRef>
          </c:val>
        </c:ser>
        <c:ser>
          <c:idx val="1"/>
          <c:order val="1"/>
          <c:tx>
            <c:strRef>
              <c:f>'Iberdrola mes'!$C$1</c:f>
              <c:strCache>
                <c:ptCount val="1"/>
                <c:pt idx="0">
                  <c:v>Ingresos Cs</c:v>
                </c:pt>
              </c:strCache>
            </c:strRef>
          </c:tx>
          <c:cat>
            <c:strRef>
              <c:f>'Iberdrola mes'!$A$2:$A$13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'Iberdrola mes'!$C$2:$C$13</c:f>
              <c:numCache>
                <c:formatCode>#,##0.00</c:formatCode>
                <c:ptCount val="12"/>
                <c:pt idx="0">
                  <c:v>86210440.540000007</c:v>
                </c:pt>
                <c:pt idx="1">
                  <c:v>76604132.75</c:v>
                </c:pt>
                <c:pt idx="2">
                  <c:v>51181010.88000001</c:v>
                </c:pt>
                <c:pt idx="3">
                  <c:v>29996063.580000006</c:v>
                </c:pt>
                <c:pt idx="4">
                  <c:v>31188687.340000004</c:v>
                </c:pt>
                <c:pt idx="5">
                  <c:v>60684107.560000002</c:v>
                </c:pt>
                <c:pt idx="6">
                  <c:v>77988844.899999991</c:v>
                </c:pt>
                <c:pt idx="7">
                  <c:v>63329058.06000001</c:v>
                </c:pt>
                <c:pt idx="8">
                  <c:v>53324749.940000013</c:v>
                </c:pt>
                <c:pt idx="9">
                  <c:v>41822889.37999998</c:v>
                </c:pt>
                <c:pt idx="10">
                  <c:v>29169615.880000003</c:v>
                </c:pt>
                <c:pt idx="11">
                  <c:v>36164077.140000008</c:v>
                </c:pt>
              </c:numCache>
            </c:numRef>
          </c:val>
        </c:ser>
        <c:axId val="86025344"/>
        <c:axId val="86026880"/>
      </c:barChart>
      <c:catAx>
        <c:axId val="86025344"/>
        <c:scaling>
          <c:orientation val="minMax"/>
        </c:scaling>
        <c:axPos val="b"/>
        <c:tickLblPos val="nextTo"/>
        <c:crossAx val="86026880"/>
        <c:crosses val="autoZero"/>
        <c:auto val="1"/>
        <c:lblAlgn val="ctr"/>
        <c:lblOffset val="100"/>
      </c:catAx>
      <c:valAx>
        <c:axId val="86026880"/>
        <c:scaling>
          <c:orientation val="minMax"/>
        </c:scaling>
        <c:axPos val="l"/>
        <c:majorGridlines/>
        <c:numFmt formatCode="#,##0.00" sourceLinked="1"/>
        <c:tickLblPos val="nextTo"/>
        <c:crossAx val="860253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'Iberdrola mes'!$E$1</c:f>
              <c:strCache>
                <c:ptCount val="1"/>
                <c:pt idx="0">
                  <c:v>Ec</c:v>
                </c:pt>
              </c:strCache>
            </c:strRef>
          </c:tx>
          <c:cat>
            <c:strRef>
              <c:f>'Endesa Mes'!$A$2:$A$13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'Iberdrola mes'!$E$2:$E$13</c:f>
              <c:numCache>
                <c:formatCode>#,##0.00</c:formatCode>
                <c:ptCount val="12"/>
                <c:pt idx="0">
                  <c:v>1334136.46</c:v>
                </c:pt>
                <c:pt idx="1">
                  <c:v>1327000.26</c:v>
                </c:pt>
                <c:pt idx="2">
                  <c:v>1157461.9599999995</c:v>
                </c:pt>
                <c:pt idx="3">
                  <c:v>1251504.8799999997</c:v>
                </c:pt>
                <c:pt idx="4">
                  <c:v>1025616.8400000001</c:v>
                </c:pt>
                <c:pt idx="5">
                  <c:v>1013026.4699999999</c:v>
                </c:pt>
                <c:pt idx="6">
                  <c:v>1399793.42</c:v>
                </c:pt>
                <c:pt idx="7">
                  <c:v>1250049.7499999998</c:v>
                </c:pt>
                <c:pt idx="8">
                  <c:v>1278859.49</c:v>
                </c:pt>
                <c:pt idx="9">
                  <c:v>1371215.3800000001</c:v>
                </c:pt>
                <c:pt idx="10">
                  <c:v>1448392.0300000003</c:v>
                </c:pt>
                <c:pt idx="11">
                  <c:v>1518534.0199999998</c:v>
                </c:pt>
              </c:numCache>
            </c:numRef>
          </c:val>
        </c:ser>
        <c:ser>
          <c:idx val="1"/>
          <c:order val="1"/>
          <c:tx>
            <c:strRef>
              <c:f>'Iberdrola mes'!$F$1</c:f>
              <c:strCache>
                <c:ptCount val="1"/>
                <c:pt idx="0">
                  <c:v>Es</c:v>
                </c:pt>
              </c:strCache>
            </c:strRef>
          </c:tx>
          <c:cat>
            <c:strRef>
              <c:f>'Endesa Mes'!$A$2:$A$13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'Iberdrola mes'!$F$2:$F$13</c:f>
              <c:numCache>
                <c:formatCode>#,##0.00</c:formatCode>
                <c:ptCount val="12"/>
                <c:pt idx="0">
                  <c:v>2570217.5100000002</c:v>
                </c:pt>
                <c:pt idx="1">
                  <c:v>2642606.7600000007</c:v>
                </c:pt>
                <c:pt idx="2">
                  <c:v>2073059.1399999997</c:v>
                </c:pt>
                <c:pt idx="3">
                  <c:v>2325441.6599999997</c:v>
                </c:pt>
                <c:pt idx="4">
                  <c:v>2130768.7099999995</c:v>
                </c:pt>
                <c:pt idx="5">
                  <c:v>2218342.0099999998</c:v>
                </c:pt>
                <c:pt idx="6">
                  <c:v>3290791.419999999</c:v>
                </c:pt>
                <c:pt idx="7">
                  <c:v>2288639.4900000002</c:v>
                </c:pt>
                <c:pt idx="8">
                  <c:v>2132770.02</c:v>
                </c:pt>
                <c:pt idx="9">
                  <c:v>1994367.5600000005</c:v>
                </c:pt>
                <c:pt idx="10">
                  <c:v>1937717.01</c:v>
                </c:pt>
                <c:pt idx="11">
                  <c:v>2306048.4999999995</c:v>
                </c:pt>
              </c:numCache>
            </c:numRef>
          </c:val>
        </c:ser>
        <c:axId val="91564672"/>
        <c:axId val="91570560"/>
      </c:barChart>
      <c:catAx>
        <c:axId val="91564672"/>
        <c:scaling>
          <c:orientation val="minMax"/>
        </c:scaling>
        <c:axPos val="b"/>
        <c:tickLblPos val="nextTo"/>
        <c:crossAx val="91570560"/>
        <c:crosses val="autoZero"/>
        <c:auto val="1"/>
        <c:lblAlgn val="ctr"/>
        <c:lblOffset val="100"/>
      </c:catAx>
      <c:valAx>
        <c:axId val="91570560"/>
        <c:scaling>
          <c:orientation val="minMax"/>
        </c:scaling>
        <c:axPos val="l"/>
        <c:majorGridlines/>
        <c:numFmt formatCode="#,##0.00" sourceLinked="1"/>
        <c:tickLblPos val="nextTo"/>
        <c:crossAx val="91564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</xdr:row>
      <xdr:rowOff>85724</xdr:rowOff>
    </xdr:from>
    <xdr:to>
      <xdr:col>17</xdr:col>
      <xdr:colOff>0</xdr:colOff>
      <xdr:row>16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</xdr:row>
      <xdr:rowOff>114300</xdr:rowOff>
    </xdr:from>
    <xdr:to>
      <xdr:col>14</xdr:col>
      <xdr:colOff>495300</xdr:colOff>
      <xdr:row>16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104775</xdr:rowOff>
    </xdr:from>
    <xdr:to>
      <xdr:col>7</xdr:col>
      <xdr:colOff>0</xdr:colOff>
      <xdr:row>32</xdr:row>
      <xdr:rowOff>180975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</xdr:row>
      <xdr:rowOff>85724</xdr:rowOff>
    </xdr:from>
    <xdr:to>
      <xdr:col>17</xdr:col>
      <xdr:colOff>0</xdr:colOff>
      <xdr:row>16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2</xdr:row>
      <xdr:rowOff>95250</xdr:rowOff>
    </xdr:from>
    <xdr:to>
      <xdr:col>16</xdr:col>
      <xdr:colOff>590550</xdr:colOff>
      <xdr:row>16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723900</xdr:colOff>
      <xdr:row>17</xdr:row>
      <xdr:rowOff>171450</xdr:rowOff>
    </xdr:from>
    <xdr:to>
      <xdr:col>6</xdr:col>
      <xdr:colOff>723900</xdr:colOff>
      <xdr:row>32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</xdr:row>
      <xdr:rowOff>85724</xdr:rowOff>
    </xdr:from>
    <xdr:to>
      <xdr:col>17</xdr:col>
      <xdr:colOff>0</xdr:colOff>
      <xdr:row>16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</xdr:row>
      <xdr:rowOff>114300</xdr:rowOff>
    </xdr:from>
    <xdr:to>
      <xdr:col>14</xdr:col>
      <xdr:colOff>495300</xdr:colOff>
      <xdr:row>16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704850</xdr:colOff>
      <xdr:row>14</xdr:row>
      <xdr:rowOff>66675</xdr:rowOff>
    </xdr:from>
    <xdr:to>
      <xdr:col>6</xdr:col>
      <xdr:colOff>704850</xdr:colOff>
      <xdr:row>28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3"/>
  <sheetViews>
    <sheetView topLeftCell="A20" workbookViewId="0">
      <selection activeCell="K22" sqref="K22"/>
    </sheetView>
  </sheetViews>
  <sheetFormatPr baseColWidth="10" defaultRowHeight="15"/>
  <cols>
    <col min="4" max="4" width="11.42578125" style="1"/>
  </cols>
  <sheetData>
    <row r="1" spans="1:7" s="1" customFormat="1">
      <c r="A1" s="1" t="s">
        <v>361</v>
      </c>
      <c r="B1" s="1" t="s">
        <v>362</v>
      </c>
      <c r="C1" s="1" t="s">
        <v>363</v>
      </c>
      <c r="D1" s="1" t="s">
        <v>364</v>
      </c>
      <c r="E1" s="1" t="s">
        <v>365</v>
      </c>
      <c r="F1" s="1" t="s">
        <v>366</v>
      </c>
      <c r="G1" s="1" t="s">
        <v>367</v>
      </c>
    </row>
    <row r="2" spans="1:7">
      <c r="A2" s="1" t="s">
        <v>0</v>
      </c>
      <c r="B2" s="9">
        <v>1419095.39</v>
      </c>
      <c r="C2" s="9">
        <v>258247.65</v>
      </c>
      <c r="D2" s="1">
        <f>B2-C2</f>
        <v>1160847.74</v>
      </c>
      <c r="E2" s="10">
        <v>42083.09</v>
      </c>
      <c r="F2" s="10">
        <v>50555.09</v>
      </c>
      <c r="G2">
        <f>F2-E2</f>
        <v>8472</v>
      </c>
    </row>
    <row r="3" spans="1:7">
      <c r="A3" s="1" t="s">
        <v>1</v>
      </c>
      <c r="B3" s="9">
        <v>2971178.31</v>
      </c>
      <c r="C3" s="9">
        <v>892456.25</v>
      </c>
      <c r="D3" s="1">
        <f t="shared" ref="D3:D66" si="0">B3-C3</f>
        <v>2078722.06</v>
      </c>
      <c r="E3" s="10">
        <v>74701.289999999994</v>
      </c>
      <c r="F3" s="10">
        <v>56280.73</v>
      </c>
      <c r="G3" s="1">
        <f t="shared" ref="G3:G66" si="1">F3-E3</f>
        <v>-18420.55999999999</v>
      </c>
    </row>
    <row r="4" spans="1:7">
      <c r="A4" s="1" t="s">
        <v>2</v>
      </c>
      <c r="B4" s="9">
        <v>3871203.76</v>
      </c>
      <c r="C4" s="9">
        <v>1449317.71</v>
      </c>
      <c r="D4" s="1">
        <f t="shared" si="0"/>
        <v>2421886.0499999998</v>
      </c>
      <c r="E4" s="10">
        <v>80816.62</v>
      </c>
      <c r="F4" s="10">
        <v>51118.91</v>
      </c>
      <c r="G4" s="1">
        <f t="shared" si="1"/>
        <v>-29697.709999999992</v>
      </c>
    </row>
    <row r="5" spans="1:7">
      <c r="A5" s="1" t="s">
        <v>3</v>
      </c>
      <c r="B5" s="9">
        <v>3720819.21</v>
      </c>
      <c r="C5" s="9">
        <v>1681889.84</v>
      </c>
      <c r="D5" s="1">
        <f t="shared" si="0"/>
        <v>2038929.3699999999</v>
      </c>
      <c r="E5" s="10">
        <v>84242.49</v>
      </c>
      <c r="F5" s="10">
        <v>67556.41</v>
      </c>
      <c r="G5" s="1">
        <f t="shared" si="1"/>
        <v>-16686.080000000002</v>
      </c>
    </row>
    <row r="6" spans="1:7">
      <c r="A6" s="1" t="s">
        <v>4</v>
      </c>
      <c r="B6" s="9">
        <v>2648307.06</v>
      </c>
      <c r="C6" s="9">
        <v>868216.74</v>
      </c>
      <c r="D6" s="1">
        <f t="shared" si="0"/>
        <v>1780090.32</v>
      </c>
      <c r="E6" s="10">
        <v>64080.7</v>
      </c>
      <c r="F6" s="10">
        <v>45029.05</v>
      </c>
      <c r="G6" s="1">
        <f t="shared" si="1"/>
        <v>-19051.649999999994</v>
      </c>
    </row>
    <row r="7" spans="1:7">
      <c r="A7" s="1" t="s">
        <v>5</v>
      </c>
      <c r="B7" s="9">
        <v>2317545.19</v>
      </c>
      <c r="C7" s="9">
        <v>721030.72</v>
      </c>
      <c r="D7" s="1">
        <f t="shared" si="0"/>
        <v>1596514.47</v>
      </c>
      <c r="E7" s="10">
        <v>59654.1</v>
      </c>
      <c r="F7" s="10">
        <v>44965.34</v>
      </c>
      <c r="G7" s="1">
        <f t="shared" si="1"/>
        <v>-14688.760000000002</v>
      </c>
    </row>
    <row r="8" spans="1:7">
      <c r="A8" s="1" t="s">
        <v>6</v>
      </c>
      <c r="B8" s="9">
        <v>3420735.12</v>
      </c>
      <c r="C8" s="9">
        <v>1510525.94</v>
      </c>
      <c r="D8" s="1">
        <f t="shared" si="0"/>
        <v>1910209.1800000002</v>
      </c>
      <c r="E8" s="10">
        <v>74022.11</v>
      </c>
      <c r="F8" s="10">
        <v>59550.69</v>
      </c>
      <c r="G8" s="1">
        <f t="shared" si="1"/>
        <v>-14471.419999999998</v>
      </c>
    </row>
    <row r="9" spans="1:7">
      <c r="A9" s="1" t="s">
        <v>7</v>
      </c>
      <c r="B9" s="9">
        <v>2776210.67</v>
      </c>
      <c r="C9" s="9">
        <v>1200862.74</v>
      </c>
      <c r="D9" s="1">
        <f t="shared" si="0"/>
        <v>1575347.93</v>
      </c>
      <c r="E9" s="10">
        <v>63657.66</v>
      </c>
      <c r="F9" s="10">
        <v>51239.57</v>
      </c>
      <c r="G9" s="1">
        <f t="shared" si="1"/>
        <v>-12418.090000000004</v>
      </c>
    </row>
    <row r="10" spans="1:7">
      <c r="A10" s="1" t="s">
        <v>8</v>
      </c>
      <c r="B10" s="9">
        <v>5265810.0599999996</v>
      </c>
      <c r="C10" s="9">
        <v>3322766.02</v>
      </c>
      <c r="D10" s="1">
        <f t="shared" si="0"/>
        <v>1943044.0399999996</v>
      </c>
      <c r="E10" s="10">
        <v>101160.28</v>
      </c>
      <c r="F10" s="10">
        <v>83626.59</v>
      </c>
      <c r="G10" s="1">
        <f t="shared" si="1"/>
        <v>-17533.690000000002</v>
      </c>
    </row>
    <row r="11" spans="1:7">
      <c r="A11" s="1" t="s">
        <v>9</v>
      </c>
      <c r="B11" s="9">
        <v>7269139.0700000003</v>
      </c>
      <c r="C11" s="9">
        <v>3626287.5</v>
      </c>
      <c r="D11" s="1">
        <f t="shared" si="0"/>
        <v>3642851.5700000003</v>
      </c>
      <c r="E11" s="10">
        <v>135209.51999999999</v>
      </c>
      <c r="F11" s="10">
        <v>82407.22</v>
      </c>
      <c r="G11" s="1">
        <f t="shared" si="1"/>
        <v>-52802.299999999988</v>
      </c>
    </row>
    <row r="12" spans="1:7">
      <c r="A12" s="1" t="s">
        <v>10</v>
      </c>
      <c r="B12" s="9">
        <v>7647334.6600000001</v>
      </c>
      <c r="C12" s="9">
        <v>4821526.8600000003</v>
      </c>
      <c r="D12" s="1">
        <f t="shared" si="0"/>
        <v>2825807.8</v>
      </c>
      <c r="E12" s="10">
        <v>144424.60999999999</v>
      </c>
      <c r="F12" s="10">
        <v>112680.12</v>
      </c>
      <c r="G12" s="1">
        <f t="shared" si="1"/>
        <v>-31744.489999999991</v>
      </c>
    </row>
    <row r="13" spans="1:7">
      <c r="A13" s="1" t="s">
        <v>11</v>
      </c>
      <c r="B13" s="9">
        <v>8461741.4800000004</v>
      </c>
      <c r="C13" s="9">
        <v>6356530.3700000001</v>
      </c>
      <c r="D13" s="1">
        <f t="shared" si="0"/>
        <v>2105211.1100000003</v>
      </c>
      <c r="E13" s="10">
        <v>152785.37</v>
      </c>
      <c r="F13" s="10">
        <v>149239.73000000001</v>
      </c>
      <c r="G13" s="1">
        <f t="shared" si="1"/>
        <v>-3545.6399999999849</v>
      </c>
    </row>
    <row r="14" spans="1:7">
      <c r="A14" s="1" t="s">
        <v>12</v>
      </c>
      <c r="B14" s="9">
        <v>9928974.6099999994</v>
      </c>
      <c r="C14" s="9">
        <v>7073123.0199999996</v>
      </c>
      <c r="D14" s="1">
        <f t="shared" si="0"/>
        <v>2855851.59</v>
      </c>
      <c r="E14" s="10">
        <v>176023.88</v>
      </c>
      <c r="F14" s="10">
        <v>151569.47</v>
      </c>
      <c r="G14" s="1">
        <f t="shared" si="1"/>
        <v>-24454.410000000003</v>
      </c>
    </row>
    <row r="15" spans="1:7">
      <c r="A15" s="1" t="s">
        <v>13</v>
      </c>
      <c r="B15" s="9">
        <v>8808407.0899999999</v>
      </c>
      <c r="C15" s="9">
        <v>6118942.54</v>
      </c>
      <c r="D15" s="1">
        <f t="shared" si="0"/>
        <v>2689464.55</v>
      </c>
      <c r="E15" s="10">
        <v>166847.14000000001</v>
      </c>
      <c r="F15" s="10">
        <v>144721.85999999999</v>
      </c>
      <c r="G15" s="1">
        <f t="shared" si="1"/>
        <v>-22125.280000000028</v>
      </c>
    </row>
    <row r="16" spans="1:7">
      <c r="A16" s="1" t="s">
        <v>14</v>
      </c>
      <c r="B16" s="9">
        <v>8193140.9500000002</v>
      </c>
      <c r="C16" s="9">
        <v>4868618.47</v>
      </c>
      <c r="D16" s="1">
        <f t="shared" si="0"/>
        <v>3324522.4800000004</v>
      </c>
      <c r="E16" s="10">
        <v>151350.76</v>
      </c>
      <c r="F16" s="10">
        <v>117383.85</v>
      </c>
      <c r="G16" s="1">
        <f t="shared" si="1"/>
        <v>-33966.910000000003</v>
      </c>
    </row>
    <row r="17" spans="1:12">
      <c r="A17" s="1" t="s">
        <v>15</v>
      </c>
      <c r="B17" s="9">
        <v>9628679.9900000002</v>
      </c>
      <c r="C17" s="9">
        <v>7461748.0999999996</v>
      </c>
      <c r="D17" s="1">
        <f t="shared" si="0"/>
        <v>2166931.8900000006</v>
      </c>
      <c r="E17" s="10">
        <v>176334.27</v>
      </c>
      <c r="F17" s="10">
        <v>168541.16</v>
      </c>
      <c r="G17" s="1">
        <f t="shared" si="1"/>
        <v>-7793.109999999986</v>
      </c>
    </row>
    <row r="18" spans="1:12">
      <c r="A18" s="1" t="s">
        <v>16</v>
      </c>
      <c r="B18" s="9">
        <v>9715788.6199999992</v>
      </c>
      <c r="C18" s="9">
        <v>7390182.4199999999</v>
      </c>
      <c r="D18" s="1">
        <f t="shared" si="0"/>
        <v>2325606.1999999993</v>
      </c>
      <c r="E18" s="10">
        <v>180823.46</v>
      </c>
      <c r="F18" s="10">
        <v>172845.3</v>
      </c>
      <c r="G18" s="1">
        <f t="shared" si="1"/>
        <v>-7978.1600000000035</v>
      </c>
    </row>
    <row r="19" spans="1:12">
      <c r="A19" s="1" t="s">
        <v>17</v>
      </c>
      <c r="B19" s="9">
        <v>10027210.75</v>
      </c>
      <c r="C19" s="9">
        <v>8189644.5800000001</v>
      </c>
      <c r="D19" s="1">
        <f t="shared" si="0"/>
        <v>1837566.17</v>
      </c>
      <c r="E19" s="10">
        <v>181282.37</v>
      </c>
      <c r="F19" s="10">
        <v>178169.73</v>
      </c>
      <c r="G19" s="1">
        <f t="shared" si="1"/>
        <v>-3112.6399999999849</v>
      </c>
    </row>
    <row r="20" spans="1:12">
      <c r="A20" s="1" t="s">
        <v>18</v>
      </c>
      <c r="B20" s="9">
        <v>10011157.83</v>
      </c>
      <c r="C20" s="9">
        <v>7736601.4100000001</v>
      </c>
      <c r="D20" s="1">
        <f t="shared" si="0"/>
        <v>2274556.42</v>
      </c>
      <c r="E20" s="10">
        <v>179100.83</v>
      </c>
      <c r="F20" s="10">
        <v>170844.21</v>
      </c>
      <c r="G20" s="1">
        <f t="shared" si="1"/>
        <v>-8256.6199999999953</v>
      </c>
      <c r="K20" s="1" t="s">
        <v>381</v>
      </c>
      <c r="L20" s="1" t="s">
        <v>383</v>
      </c>
    </row>
    <row r="21" spans="1:12">
      <c r="A21" s="1" t="s">
        <v>19</v>
      </c>
      <c r="B21" s="9">
        <v>8215780.6100000003</v>
      </c>
      <c r="C21" s="9">
        <v>4855516.93</v>
      </c>
      <c r="D21" s="1">
        <f t="shared" si="0"/>
        <v>3360263.6800000006</v>
      </c>
      <c r="E21" s="10">
        <v>154169.32999999999</v>
      </c>
      <c r="F21" s="10">
        <v>113437.79</v>
      </c>
      <c r="G21" s="1">
        <f t="shared" si="1"/>
        <v>-40731.539999999994</v>
      </c>
      <c r="J21" s="1" t="s">
        <v>382</v>
      </c>
      <c r="K21">
        <f>SUM(D2:D363)</f>
        <v>1195726148.4800007</v>
      </c>
      <c r="L21" s="1">
        <f>SUM(G2:G363)</f>
        <v>-2072439.8800000004</v>
      </c>
    </row>
    <row r="22" spans="1:12">
      <c r="A22" s="1" t="s">
        <v>20</v>
      </c>
      <c r="B22" s="9">
        <v>7105427.1600000001</v>
      </c>
      <c r="C22" s="9">
        <v>4150122.9</v>
      </c>
      <c r="D22" s="1">
        <f t="shared" si="0"/>
        <v>2955304.2600000002</v>
      </c>
      <c r="E22" s="10">
        <v>132939.4</v>
      </c>
      <c r="F22" s="10">
        <v>118700.58</v>
      </c>
      <c r="G22" s="1">
        <f t="shared" si="1"/>
        <v>-14238.819999999992</v>
      </c>
      <c r="K22">
        <f>K21/C363</f>
        <v>1.7221002691960647</v>
      </c>
    </row>
    <row r="23" spans="1:12">
      <c r="A23" s="1" t="s">
        <v>21</v>
      </c>
      <c r="B23" s="9">
        <v>6449568.3099999996</v>
      </c>
      <c r="C23" s="9">
        <v>3519382.88</v>
      </c>
      <c r="D23" s="1">
        <f t="shared" si="0"/>
        <v>2930185.4299999997</v>
      </c>
      <c r="E23" s="10">
        <v>124940.23</v>
      </c>
      <c r="F23" s="10">
        <v>106862.49</v>
      </c>
      <c r="G23" s="1">
        <f t="shared" si="1"/>
        <v>-18077.739999999991</v>
      </c>
    </row>
    <row r="24" spans="1:12">
      <c r="A24" s="1" t="s">
        <v>22</v>
      </c>
      <c r="B24" s="9">
        <v>6780769.3200000003</v>
      </c>
      <c r="C24" s="9">
        <v>4123127.37</v>
      </c>
      <c r="D24" s="1">
        <f t="shared" si="0"/>
        <v>2657641.9500000002</v>
      </c>
      <c r="E24" s="10">
        <v>127631.28</v>
      </c>
      <c r="F24" s="10">
        <v>104177.23</v>
      </c>
      <c r="G24" s="1">
        <f t="shared" si="1"/>
        <v>-23454.050000000003</v>
      </c>
    </row>
    <row r="25" spans="1:12">
      <c r="A25" s="1" t="s">
        <v>23</v>
      </c>
      <c r="B25" s="9">
        <v>6924825.3700000001</v>
      </c>
      <c r="C25" s="9">
        <v>4220139.49</v>
      </c>
      <c r="D25" s="1">
        <f t="shared" si="0"/>
        <v>2704685.88</v>
      </c>
      <c r="E25" s="10">
        <v>127365.94</v>
      </c>
      <c r="F25" s="10">
        <v>106371.33</v>
      </c>
      <c r="G25" s="1">
        <f t="shared" si="1"/>
        <v>-20994.61</v>
      </c>
    </row>
    <row r="26" spans="1:12">
      <c r="A26" s="1" t="s">
        <v>24</v>
      </c>
      <c r="B26" s="9">
        <v>8314381.7999999998</v>
      </c>
      <c r="C26" s="9">
        <v>5755882.9699999997</v>
      </c>
      <c r="D26" s="1">
        <f t="shared" si="0"/>
        <v>2558498.83</v>
      </c>
      <c r="E26" s="10">
        <v>151951.01999999999</v>
      </c>
      <c r="F26" s="10">
        <v>128979.59</v>
      </c>
      <c r="G26" s="1">
        <f t="shared" si="1"/>
        <v>-22971.429999999993</v>
      </c>
    </row>
    <row r="27" spans="1:12">
      <c r="A27" s="1" t="s">
        <v>25</v>
      </c>
      <c r="B27" s="9">
        <v>6892502.4900000002</v>
      </c>
      <c r="C27" s="9">
        <v>5192747.78</v>
      </c>
      <c r="D27" s="1">
        <f t="shared" si="0"/>
        <v>1699754.71</v>
      </c>
      <c r="E27" s="10">
        <v>131507.01</v>
      </c>
      <c r="F27" s="10">
        <v>124926.39</v>
      </c>
      <c r="G27" s="1">
        <f t="shared" si="1"/>
        <v>-6580.6200000000099</v>
      </c>
    </row>
    <row r="28" spans="1:12">
      <c r="A28" s="1" t="s">
        <v>26</v>
      </c>
      <c r="B28" s="9">
        <v>5179019.9000000004</v>
      </c>
      <c r="C28" s="9">
        <v>2805496.55</v>
      </c>
      <c r="D28" s="1">
        <f t="shared" si="0"/>
        <v>2373523.3500000006</v>
      </c>
      <c r="E28" s="10">
        <v>102249.96</v>
      </c>
      <c r="F28" s="10">
        <v>81139.39</v>
      </c>
      <c r="G28" s="1">
        <f t="shared" si="1"/>
        <v>-21110.570000000007</v>
      </c>
    </row>
    <row r="29" spans="1:12">
      <c r="A29" s="1" t="s">
        <v>27</v>
      </c>
      <c r="B29" s="9">
        <v>4388222.84</v>
      </c>
      <c r="C29" s="9">
        <v>1592285.64</v>
      </c>
      <c r="D29" s="1">
        <f t="shared" si="0"/>
        <v>2795937.2</v>
      </c>
      <c r="E29" s="10">
        <v>88820.86</v>
      </c>
      <c r="F29" s="10">
        <v>79539.22</v>
      </c>
      <c r="G29" s="1">
        <f t="shared" si="1"/>
        <v>-9281.64</v>
      </c>
    </row>
    <row r="30" spans="1:12">
      <c r="A30" s="1" t="s">
        <v>28</v>
      </c>
      <c r="B30" s="9">
        <v>3048635.23</v>
      </c>
      <c r="C30" s="9">
        <v>1093957.6100000001</v>
      </c>
      <c r="D30" s="1">
        <f t="shared" si="0"/>
        <v>1954677.6199999999</v>
      </c>
      <c r="E30" s="10">
        <v>63362.29</v>
      </c>
      <c r="F30" s="10">
        <v>60013.48</v>
      </c>
      <c r="G30" s="1">
        <f t="shared" si="1"/>
        <v>-3348.8099999999977</v>
      </c>
    </row>
    <row r="31" spans="1:12">
      <c r="A31" s="1" t="s">
        <v>29</v>
      </c>
      <c r="B31" s="9">
        <v>6539007.7800000003</v>
      </c>
      <c r="C31" s="9">
        <v>3727228.09</v>
      </c>
      <c r="D31" s="1">
        <f t="shared" si="0"/>
        <v>2811779.6900000004</v>
      </c>
      <c r="E31" s="10">
        <v>119068.22</v>
      </c>
      <c r="F31" s="10">
        <v>97447.88</v>
      </c>
      <c r="G31" s="1">
        <f t="shared" si="1"/>
        <v>-21620.339999999997</v>
      </c>
    </row>
    <row r="32" spans="1:12">
      <c r="A32" s="1" t="s">
        <v>30</v>
      </c>
      <c r="B32" s="9">
        <v>6904472.2999999998</v>
      </c>
      <c r="C32" s="9">
        <v>4912357.26</v>
      </c>
      <c r="D32" s="1">
        <f t="shared" si="0"/>
        <v>1992115.04</v>
      </c>
      <c r="E32" s="10">
        <v>129870.72</v>
      </c>
      <c r="F32" s="10">
        <v>126784.42</v>
      </c>
      <c r="G32" s="1">
        <f t="shared" si="1"/>
        <v>-3086.3000000000029</v>
      </c>
    </row>
    <row r="33" spans="1:7">
      <c r="A33" s="1" t="s">
        <v>31</v>
      </c>
      <c r="B33" s="9">
        <v>5910749.1200000001</v>
      </c>
      <c r="C33" s="9">
        <v>3323079.21</v>
      </c>
      <c r="D33" s="1">
        <f t="shared" si="0"/>
        <v>2587669.91</v>
      </c>
      <c r="E33" s="10">
        <v>112587.53</v>
      </c>
      <c r="F33" s="10">
        <v>86000.93</v>
      </c>
      <c r="G33" s="1">
        <f t="shared" si="1"/>
        <v>-26586.600000000006</v>
      </c>
    </row>
    <row r="34" spans="1:7">
      <c r="A34" s="1" t="s">
        <v>32</v>
      </c>
      <c r="B34" s="9">
        <v>3372023.62</v>
      </c>
      <c r="C34" s="9">
        <v>664396.42000000004</v>
      </c>
      <c r="D34" s="1">
        <f t="shared" si="0"/>
        <v>2707627.2</v>
      </c>
      <c r="E34" s="10">
        <v>76185.36</v>
      </c>
      <c r="F34" s="10">
        <v>48746.79</v>
      </c>
      <c r="G34" s="1">
        <f t="shared" si="1"/>
        <v>-27438.57</v>
      </c>
    </row>
    <row r="35" spans="1:7">
      <c r="A35" s="1" t="s">
        <v>33</v>
      </c>
      <c r="B35" s="9">
        <v>4205005.92</v>
      </c>
      <c r="C35" s="9">
        <v>1109227.8400000001</v>
      </c>
      <c r="D35" s="1">
        <f t="shared" si="0"/>
        <v>3095778.08</v>
      </c>
      <c r="E35" s="10">
        <v>93140.800000000003</v>
      </c>
      <c r="F35" s="10">
        <v>61316.639999999999</v>
      </c>
      <c r="G35" s="1">
        <f t="shared" si="1"/>
        <v>-31824.160000000003</v>
      </c>
    </row>
    <row r="36" spans="1:7">
      <c r="A36" s="1" t="s">
        <v>34</v>
      </c>
      <c r="B36" s="9">
        <v>4203727.79</v>
      </c>
      <c r="C36" s="9">
        <v>1157400.3</v>
      </c>
      <c r="D36" s="1">
        <f t="shared" si="0"/>
        <v>3046327.49</v>
      </c>
      <c r="E36" s="10">
        <v>91629.16</v>
      </c>
      <c r="F36" s="10">
        <v>67002.11</v>
      </c>
      <c r="G36" s="1">
        <f t="shared" si="1"/>
        <v>-24627.050000000003</v>
      </c>
    </row>
    <row r="37" spans="1:7">
      <c r="A37" s="1" t="s">
        <v>35</v>
      </c>
      <c r="B37" s="9">
        <v>3940387.13</v>
      </c>
      <c r="C37" s="9">
        <v>1259918.1100000001</v>
      </c>
      <c r="D37" s="1">
        <f t="shared" si="0"/>
        <v>2680469.0199999996</v>
      </c>
      <c r="E37" s="10">
        <v>91169.78</v>
      </c>
      <c r="F37" s="10">
        <v>74946.77</v>
      </c>
      <c r="G37" s="1">
        <f t="shared" si="1"/>
        <v>-16223.009999999995</v>
      </c>
    </row>
    <row r="38" spans="1:7">
      <c r="A38" s="1" t="s">
        <v>36</v>
      </c>
      <c r="B38" s="9">
        <v>5572775.3099999996</v>
      </c>
      <c r="C38" s="9">
        <v>2415016.29</v>
      </c>
      <c r="D38" s="1">
        <f t="shared" si="0"/>
        <v>3157759.0199999996</v>
      </c>
      <c r="E38" s="10">
        <v>113045.16</v>
      </c>
      <c r="F38" s="10">
        <v>86675.19</v>
      </c>
      <c r="G38" s="1">
        <f t="shared" si="1"/>
        <v>-26369.97</v>
      </c>
    </row>
    <row r="39" spans="1:7">
      <c r="A39" s="1" t="s">
        <v>37</v>
      </c>
      <c r="B39" s="9">
        <v>5089338.7</v>
      </c>
      <c r="C39" s="9">
        <v>2180599.92</v>
      </c>
      <c r="D39" s="1">
        <f t="shared" si="0"/>
        <v>2908738.7800000003</v>
      </c>
      <c r="E39" s="10">
        <v>104992.84</v>
      </c>
      <c r="F39" s="10">
        <v>102872.36</v>
      </c>
      <c r="G39" s="1">
        <f t="shared" si="1"/>
        <v>-2120.4799999999959</v>
      </c>
    </row>
    <row r="40" spans="1:7">
      <c r="A40" s="1" t="s">
        <v>38</v>
      </c>
      <c r="B40" s="9">
        <v>5884256.6900000004</v>
      </c>
      <c r="C40" s="9">
        <v>2597542.2599999998</v>
      </c>
      <c r="D40" s="1">
        <f t="shared" si="0"/>
        <v>3286714.4300000006</v>
      </c>
      <c r="E40" s="10">
        <v>111847.75</v>
      </c>
      <c r="F40" s="10">
        <v>102058.66</v>
      </c>
      <c r="G40" s="1">
        <f t="shared" si="1"/>
        <v>-9789.0899999999965</v>
      </c>
    </row>
    <row r="41" spans="1:7">
      <c r="A41" s="1" t="s">
        <v>39</v>
      </c>
      <c r="B41" s="9">
        <v>8271811.0999999996</v>
      </c>
      <c r="C41" s="9">
        <v>5120503.0599999996</v>
      </c>
      <c r="D41" s="1">
        <f t="shared" si="0"/>
        <v>3151308.04</v>
      </c>
      <c r="E41" s="10">
        <v>148777.74</v>
      </c>
      <c r="F41" s="10">
        <v>128194.92</v>
      </c>
      <c r="G41" s="1">
        <f t="shared" si="1"/>
        <v>-20582.819999999992</v>
      </c>
    </row>
    <row r="42" spans="1:7">
      <c r="A42" s="1" t="s">
        <v>40</v>
      </c>
      <c r="B42" s="9">
        <v>7727137.1200000001</v>
      </c>
      <c r="C42" s="9">
        <v>4555900.53</v>
      </c>
      <c r="D42" s="1">
        <f t="shared" si="0"/>
        <v>3171236.59</v>
      </c>
      <c r="E42" s="10">
        <v>138665.79</v>
      </c>
      <c r="F42" s="10">
        <v>127645.58</v>
      </c>
      <c r="G42" s="1">
        <f t="shared" si="1"/>
        <v>-11020.210000000006</v>
      </c>
    </row>
    <row r="43" spans="1:7">
      <c r="A43" s="1" t="s">
        <v>41</v>
      </c>
      <c r="B43" s="9">
        <v>6286228.7800000003</v>
      </c>
      <c r="C43" s="9">
        <v>3098572.28</v>
      </c>
      <c r="D43" s="1">
        <f t="shared" si="0"/>
        <v>3187656.5000000005</v>
      </c>
      <c r="E43" s="10">
        <v>115704.84</v>
      </c>
      <c r="F43" s="10">
        <v>121313.9</v>
      </c>
      <c r="G43" s="1">
        <f t="shared" si="1"/>
        <v>5609.0599999999977</v>
      </c>
    </row>
    <row r="44" spans="1:7">
      <c r="A44" s="1" t="s">
        <v>42</v>
      </c>
      <c r="B44" s="9">
        <v>3914188.69</v>
      </c>
      <c r="C44" s="9">
        <v>1153773.25</v>
      </c>
      <c r="D44" s="1">
        <f t="shared" si="0"/>
        <v>2760415.44</v>
      </c>
      <c r="E44" s="10">
        <v>81026.149999999994</v>
      </c>
      <c r="F44" s="10">
        <v>74643.13</v>
      </c>
      <c r="G44" s="1">
        <f t="shared" si="1"/>
        <v>-6383.0199999999895</v>
      </c>
    </row>
    <row r="45" spans="1:7">
      <c r="A45" s="1" t="s">
        <v>43</v>
      </c>
      <c r="B45" s="9">
        <v>6212583.4400000004</v>
      </c>
      <c r="C45" s="9">
        <v>3159097.39</v>
      </c>
      <c r="D45" s="1">
        <f t="shared" si="0"/>
        <v>3053486.0500000003</v>
      </c>
      <c r="E45" s="10">
        <v>124415.23</v>
      </c>
      <c r="F45" s="10">
        <v>109637.59</v>
      </c>
      <c r="G45" s="1">
        <f t="shared" si="1"/>
        <v>-14777.64</v>
      </c>
    </row>
    <row r="46" spans="1:7">
      <c r="A46" s="1" t="s">
        <v>44</v>
      </c>
      <c r="B46" s="9">
        <v>5430664.7300000004</v>
      </c>
      <c r="C46" s="9">
        <v>1862142.14</v>
      </c>
      <c r="D46" s="1">
        <f t="shared" si="0"/>
        <v>3568522.5900000008</v>
      </c>
      <c r="E46" s="10">
        <v>110085.34</v>
      </c>
      <c r="F46" s="10">
        <v>87742</v>
      </c>
      <c r="G46" s="1">
        <f t="shared" si="1"/>
        <v>-22343.339999999997</v>
      </c>
    </row>
    <row r="47" spans="1:7">
      <c r="A47" s="1" t="s">
        <v>45</v>
      </c>
      <c r="B47" s="9">
        <v>5436251.9800000004</v>
      </c>
      <c r="C47" s="9">
        <v>2892910.81</v>
      </c>
      <c r="D47" s="1">
        <f t="shared" si="0"/>
        <v>2543341.1700000004</v>
      </c>
      <c r="E47" s="10">
        <v>106271.87</v>
      </c>
      <c r="F47" s="10">
        <v>119747.52</v>
      </c>
      <c r="G47" s="1">
        <f t="shared" si="1"/>
        <v>13475.650000000009</v>
      </c>
    </row>
    <row r="48" spans="1:7">
      <c r="A48" s="1" t="s">
        <v>46</v>
      </c>
      <c r="B48" s="9">
        <v>6735161.2400000002</v>
      </c>
      <c r="C48" s="9">
        <v>2912174.93</v>
      </c>
      <c r="D48" s="1">
        <f t="shared" si="0"/>
        <v>3822986.31</v>
      </c>
      <c r="E48" s="10">
        <v>129852.61</v>
      </c>
      <c r="F48" s="10">
        <v>105781.54</v>
      </c>
      <c r="G48" s="1">
        <f t="shared" si="1"/>
        <v>-24071.070000000007</v>
      </c>
    </row>
    <row r="49" spans="1:7">
      <c r="A49" s="1" t="s">
        <v>47</v>
      </c>
      <c r="B49" s="9">
        <v>7946349.7300000004</v>
      </c>
      <c r="C49" s="9">
        <v>4262876.2</v>
      </c>
      <c r="D49" s="1">
        <f t="shared" si="0"/>
        <v>3683473.5300000003</v>
      </c>
      <c r="E49" s="10">
        <v>142544.64000000001</v>
      </c>
      <c r="F49" s="10">
        <v>123427.42</v>
      </c>
      <c r="G49" s="1">
        <f t="shared" si="1"/>
        <v>-19117.220000000016</v>
      </c>
    </row>
    <row r="50" spans="1:7">
      <c r="A50" s="1" t="s">
        <v>48</v>
      </c>
      <c r="B50" s="9">
        <v>8137827.3099999996</v>
      </c>
      <c r="C50" s="9">
        <v>5342008.5999999996</v>
      </c>
      <c r="D50" s="1">
        <f t="shared" si="0"/>
        <v>2795818.71</v>
      </c>
      <c r="E50" s="10">
        <v>144251.43</v>
      </c>
      <c r="F50" s="10">
        <v>127555.62</v>
      </c>
      <c r="G50" s="1">
        <f t="shared" si="1"/>
        <v>-16695.809999999998</v>
      </c>
    </row>
    <row r="51" spans="1:7">
      <c r="A51" s="1" t="s">
        <v>49</v>
      </c>
      <c r="B51" s="9">
        <v>5244714.4000000004</v>
      </c>
      <c r="C51" s="9">
        <v>2627206.25</v>
      </c>
      <c r="D51" s="1">
        <f t="shared" si="0"/>
        <v>2617508.1500000004</v>
      </c>
      <c r="E51" s="10">
        <v>104823.34</v>
      </c>
      <c r="F51" s="10">
        <v>95642.35</v>
      </c>
      <c r="G51" s="1">
        <f t="shared" si="1"/>
        <v>-9180.9899999999907</v>
      </c>
    </row>
    <row r="52" spans="1:7">
      <c r="A52" s="1" t="s">
        <v>50</v>
      </c>
      <c r="B52" s="9">
        <v>7399517.0499999998</v>
      </c>
      <c r="C52" s="9">
        <v>3982534.02</v>
      </c>
      <c r="D52" s="1">
        <f t="shared" si="0"/>
        <v>3416983.03</v>
      </c>
      <c r="E52" s="10">
        <v>135879.04000000001</v>
      </c>
      <c r="F52" s="10">
        <v>119394.1</v>
      </c>
      <c r="G52" s="1">
        <f t="shared" si="1"/>
        <v>-16484.940000000002</v>
      </c>
    </row>
    <row r="53" spans="1:7">
      <c r="A53" s="1" t="s">
        <v>51</v>
      </c>
      <c r="B53" s="9">
        <v>9844046.0800000001</v>
      </c>
      <c r="C53" s="9">
        <v>6747025.5999999996</v>
      </c>
      <c r="D53" s="1">
        <f t="shared" si="0"/>
        <v>3097020.4800000004</v>
      </c>
      <c r="E53" s="10">
        <v>155444.79999999999</v>
      </c>
      <c r="F53" s="10">
        <v>139657.28</v>
      </c>
      <c r="G53" s="1">
        <f t="shared" si="1"/>
        <v>-15787.51999999999</v>
      </c>
    </row>
    <row r="54" spans="1:7">
      <c r="A54" s="1" t="s">
        <v>52</v>
      </c>
      <c r="B54" s="9">
        <v>9926643.7899999991</v>
      </c>
      <c r="C54" s="9">
        <v>6706770.6399999997</v>
      </c>
      <c r="D54" s="1">
        <f t="shared" si="0"/>
        <v>3219873.1499999994</v>
      </c>
      <c r="E54" s="10">
        <v>165244.75</v>
      </c>
      <c r="F54" s="10">
        <v>139391.97</v>
      </c>
      <c r="G54" s="1">
        <f t="shared" si="1"/>
        <v>-25852.78</v>
      </c>
    </row>
    <row r="55" spans="1:7">
      <c r="A55" s="1" t="s">
        <v>53</v>
      </c>
      <c r="B55" s="9">
        <v>9611321.1199999992</v>
      </c>
      <c r="C55" s="9">
        <v>6182353.7599999998</v>
      </c>
      <c r="D55" s="1">
        <f t="shared" si="0"/>
        <v>3428967.3599999994</v>
      </c>
      <c r="E55" s="10">
        <v>172528.38</v>
      </c>
      <c r="F55" s="10">
        <v>149848.07999999999</v>
      </c>
      <c r="G55" s="1">
        <f t="shared" si="1"/>
        <v>-22680.300000000017</v>
      </c>
    </row>
    <row r="56" spans="1:7">
      <c r="A56" s="1" t="s">
        <v>54</v>
      </c>
      <c r="B56" s="9">
        <v>8510216.6400000006</v>
      </c>
      <c r="C56" s="9">
        <v>5969035.0099999998</v>
      </c>
      <c r="D56" s="1">
        <f t="shared" si="0"/>
        <v>2541181.6300000008</v>
      </c>
      <c r="E56" s="10">
        <v>150951.06</v>
      </c>
      <c r="F56" s="10">
        <v>138548.14000000001</v>
      </c>
      <c r="G56" s="1">
        <f t="shared" si="1"/>
        <v>-12402.919999999984</v>
      </c>
    </row>
    <row r="57" spans="1:7">
      <c r="A57" s="1" t="s">
        <v>55</v>
      </c>
      <c r="B57" s="9">
        <v>7458435.1900000004</v>
      </c>
      <c r="C57" s="9">
        <v>5116671.75</v>
      </c>
      <c r="D57" s="1">
        <f t="shared" si="0"/>
        <v>2341763.4400000004</v>
      </c>
      <c r="E57" s="10">
        <v>137922.79999999999</v>
      </c>
      <c r="F57" s="10">
        <v>134409.47</v>
      </c>
      <c r="G57" s="1">
        <f t="shared" si="1"/>
        <v>-3513.3299999999872</v>
      </c>
    </row>
    <row r="58" spans="1:7">
      <c r="A58" s="1" t="s">
        <v>56</v>
      </c>
      <c r="B58" s="9">
        <v>4110069.88</v>
      </c>
      <c r="C58" s="9">
        <v>1266489.3799999999</v>
      </c>
      <c r="D58" s="1">
        <f t="shared" si="0"/>
        <v>2843580.5</v>
      </c>
      <c r="E58" s="10">
        <v>90814.88</v>
      </c>
      <c r="F58" s="10">
        <v>82246.33</v>
      </c>
      <c r="G58" s="1">
        <f t="shared" si="1"/>
        <v>-8568.5500000000029</v>
      </c>
    </row>
    <row r="59" spans="1:7">
      <c r="A59" s="1" t="s">
        <v>57</v>
      </c>
      <c r="B59" s="9">
        <v>6967186.2800000003</v>
      </c>
      <c r="C59" s="9">
        <v>4625250.82</v>
      </c>
      <c r="D59" s="1">
        <f t="shared" si="0"/>
        <v>2341935.46</v>
      </c>
      <c r="E59" s="10">
        <v>135901.24</v>
      </c>
      <c r="F59" s="10">
        <v>127831.32</v>
      </c>
      <c r="G59" s="1">
        <f t="shared" si="1"/>
        <v>-8069.9199999999837</v>
      </c>
    </row>
    <row r="60" spans="1:7">
      <c r="A60" s="1" t="s">
        <v>58</v>
      </c>
      <c r="B60" s="9">
        <v>7430316.9100000001</v>
      </c>
      <c r="C60" s="9">
        <v>5500746.96</v>
      </c>
      <c r="D60" s="1">
        <f t="shared" si="0"/>
        <v>1929569.9500000002</v>
      </c>
      <c r="E60" s="10">
        <v>140319.78</v>
      </c>
      <c r="F60" s="10">
        <v>128985.83</v>
      </c>
      <c r="G60" s="1">
        <f t="shared" si="1"/>
        <v>-11333.949999999997</v>
      </c>
    </row>
    <row r="61" spans="1:7">
      <c r="A61" s="1" t="s">
        <v>59</v>
      </c>
      <c r="B61" s="9">
        <v>6535963.5899999999</v>
      </c>
      <c r="C61" s="9">
        <v>5229673.54</v>
      </c>
      <c r="D61" s="1">
        <f t="shared" si="0"/>
        <v>1306290.0499999998</v>
      </c>
      <c r="E61" s="10">
        <v>125365.75999999999</v>
      </c>
      <c r="F61" s="10">
        <v>126084.3</v>
      </c>
      <c r="G61" s="1">
        <f t="shared" si="1"/>
        <v>718.54000000000815</v>
      </c>
    </row>
    <row r="62" spans="1:7">
      <c r="A62" s="1" t="s">
        <v>60</v>
      </c>
      <c r="B62" s="9">
        <v>5823591.2199999997</v>
      </c>
      <c r="C62" s="9">
        <v>4551403.9800000004</v>
      </c>
      <c r="D62" s="1">
        <f t="shared" si="0"/>
        <v>1272187.2399999993</v>
      </c>
      <c r="E62" s="10">
        <v>109614.88</v>
      </c>
      <c r="F62" s="10">
        <v>112021.94</v>
      </c>
      <c r="G62" s="1">
        <f t="shared" si="1"/>
        <v>2407.0599999999977</v>
      </c>
    </row>
    <row r="63" spans="1:7">
      <c r="A63" s="1" t="s">
        <v>61</v>
      </c>
      <c r="B63" s="9">
        <v>5919246.4500000002</v>
      </c>
      <c r="C63" s="9">
        <v>4794925.5999999996</v>
      </c>
      <c r="D63" s="1">
        <f t="shared" si="0"/>
        <v>1124320.8500000006</v>
      </c>
      <c r="E63" s="10">
        <v>113875.91</v>
      </c>
      <c r="F63" s="10">
        <v>116429.57</v>
      </c>
      <c r="G63" s="1">
        <f t="shared" si="1"/>
        <v>2553.6600000000035</v>
      </c>
    </row>
    <row r="64" spans="1:7">
      <c r="A64" s="1" t="s">
        <v>62</v>
      </c>
      <c r="B64" s="9">
        <v>3546600.92</v>
      </c>
      <c r="C64" s="9">
        <v>1927334.44</v>
      </c>
      <c r="D64" s="1">
        <f t="shared" si="0"/>
        <v>1619266.48</v>
      </c>
      <c r="E64" s="10">
        <v>74203.02</v>
      </c>
      <c r="F64" s="10">
        <v>87405.26</v>
      </c>
      <c r="G64" s="1">
        <f t="shared" si="1"/>
        <v>13202.239999999991</v>
      </c>
    </row>
    <row r="65" spans="1:7">
      <c r="A65" s="1" t="s">
        <v>63</v>
      </c>
      <c r="B65" s="9">
        <v>2259688.8199999998</v>
      </c>
      <c r="C65" s="9">
        <v>624679.51</v>
      </c>
      <c r="D65" s="1">
        <f t="shared" si="0"/>
        <v>1635009.3099999998</v>
      </c>
      <c r="E65" s="10">
        <v>61290.400000000001</v>
      </c>
      <c r="F65" s="10">
        <v>65745.13</v>
      </c>
      <c r="G65" s="1">
        <f t="shared" si="1"/>
        <v>4454.7300000000032</v>
      </c>
    </row>
    <row r="66" spans="1:7">
      <c r="A66" s="1" t="s">
        <v>64</v>
      </c>
      <c r="B66" s="9">
        <v>4413546.79</v>
      </c>
      <c r="C66" s="9">
        <v>3087803.51</v>
      </c>
      <c r="D66" s="1">
        <f t="shared" si="0"/>
        <v>1325743.2800000003</v>
      </c>
      <c r="E66" s="10">
        <v>92639.74</v>
      </c>
      <c r="F66" s="10">
        <v>102407.47</v>
      </c>
      <c r="G66" s="1">
        <f t="shared" si="1"/>
        <v>9767.7299999999959</v>
      </c>
    </row>
    <row r="67" spans="1:7">
      <c r="A67" s="1" t="s">
        <v>65</v>
      </c>
      <c r="B67" s="9">
        <v>5349820.3099999996</v>
      </c>
      <c r="C67" s="9">
        <v>3466764.11</v>
      </c>
      <c r="D67" s="1">
        <f t="shared" ref="D67:D130" si="2">B67-C67</f>
        <v>1883056.1999999997</v>
      </c>
      <c r="E67" s="10">
        <v>106539.7</v>
      </c>
      <c r="F67" s="10">
        <v>99492.32</v>
      </c>
      <c r="G67" s="1">
        <f t="shared" ref="G67:G130" si="3">F67-E67</f>
        <v>-7047.3799999999901</v>
      </c>
    </row>
    <row r="68" spans="1:7">
      <c r="A68" s="1" t="s">
        <v>66</v>
      </c>
      <c r="B68" s="9">
        <v>5689144.7199999997</v>
      </c>
      <c r="C68" s="9">
        <v>5007066.97</v>
      </c>
      <c r="D68" s="1">
        <f t="shared" si="2"/>
        <v>682077.75</v>
      </c>
      <c r="E68" s="10">
        <v>104949.51</v>
      </c>
      <c r="F68" s="10">
        <v>117838.19</v>
      </c>
      <c r="G68" s="1">
        <f t="shared" si="3"/>
        <v>12888.680000000008</v>
      </c>
    </row>
    <row r="69" spans="1:7">
      <c r="A69" s="1" t="s">
        <v>67</v>
      </c>
      <c r="B69" s="9">
        <v>3783060.8</v>
      </c>
      <c r="C69" s="9">
        <v>1872221.15</v>
      </c>
      <c r="D69" s="1">
        <f t="shared" si="2"/>
        <v>1910839.65</v>
      </c>
      <c r="E69" s="10">
        <v>80550.23</v>
      </c>
      <c r="F69" s="10">
        <v>73960.429999999993</v>
      </c>
      <c r="G69" s="1">
        <f t="shared" si="3"/>
        <v>-6589.8000000000029</v>
      </c>
    </row>
    <row r="70" spans="1:7">
      <c r="A70" s="1" t="s">
        <v>68</v>
      </c>
      <c r="B70" s="9">
        <v>4389385.93</v>
      </c>
      <c r="C70" s="9">
        <v>2029308.8</v>
      </c>
      <c r="D70" s="1">
        <f t="shared" si="2"/>
        <v>2360077.13</v>
      </c>
      <c r="E70" s="10">
        <v>91282.37</v>
      </c>
      <c r="F70" s="10">
        <v>78999.460000000006</v>
      </c>
      <c r="G70" s="1">
        <f t="shared" si="3"/>
        <v>-12282.909999999989</v>
      </c>
    </row>
    <row r="71" spans="1:7">
      <c r="A71" s="1" t="s">
        <v>69</v>
      </c>
      <c r="B71" s="9">
        <v>3131575.13</v>
      </c>
      <c r="C71" s="9">
        <v>1382573.16</v>
      </c>
      <c r="D71" s="1">
        <f t="shared" si="2"/>
        <v>1749001.97</v>
      </c>
      <c r="E71" s="10">
        <v>71297.149999999994</v>
      </c>
      <c r="F71" s="10">
        <v>69858.31</v>
      </c>
      <c r="G71" s="1">
        <f t="shared" si="3"/>
        <v>-1438.8399999999965</v>
      </c>
    </row>
    <row r="72" spans="1:7">
      <c r="A72" s="1" t="s">
        <v>70</v>
      </c>
      <c r="B72" s="9">
        <v>2326443.33</v>
      </c>
      <c r="C72" s="9">
        <v>489792.85</v>
      </c>
      <c r="D72" s="1">
        <f t="shared" si="2"/>
        <v>1836650.48</v>
      </c>
      <c r="E72" s="10">
        <v>64828.19</v>
      </c>
      <c r="F72" s="10">
        <v>55008.13</v>
      </c>
      <c r="G72" s="1">
        <f t="shared" si="3"/>
        <v>-9820.0600000000049</v>
      </c>
    </row>
    <row r="73" spans="1:7">
      <c r="A73" s="1" t="s">
        <v>71</v>
      </c>
      <c r="B73" s="9">
        <v>5260252.46</v>
      </c>
      <c r="C73" s="9">
        <v>3147004.19</v>
      </c>
      <c r="D73" s="1">
        <f t="shared" si="2"/>
        <v>2113248.27</v>
      </c>
      <c r="E73" s="10">
        <v>107143.79</v>
      </c>
      <c r="F73" s="10">
        <v>91342.02</v>
      </c>
      <c r="G73" s="1">
        <f t="shared" si="3"/>
        <v>-15801.76999999999</v>
      </c>
    </row>
    <row r="74" spans="1:7">
      <c r="A74" s="1" t="s">
        <v>72</v>
      </c>
      <c r="B74" s="9">
        <v>5199065.51</v>
      </c>
      <c r="C74" s="9">
        <v>4200538.6500000004</v>
      </c>
      <c r="D74" s="1">
        <f t="shared" si="2"/>
        <v>998526.8599999994</v>
      </c>
      <c r="E74" s="10">
        <v>99981.32</v>
      </c>
      <c r="F74" s="10">
        <v>108679.43</v>
      </c>
      <c r="G74" s="1">
        <f t="shared" si="3"/>
        <v>8698.109999999986</v>
      </c>
    </row>
    <row r="75" spans="1:7">
      <c r="A75" s="1" t="s">
        <v>73</v>
      </c>
      <c r="B75" s="9">
        <v>5510256.6200000001</v>
      </c>
      <c r="C75" s="9">
        <v>3979266.15</v>
      </c>
      <c r="D75" s="1">
        <f t="shared" si="2"/>
        <v>1530990.4700000002</v>
      </c>
      <c r="E75" s="10">
        <v>109161.27</v>
      </c>
      <c r="F75" s="10">
        <v>108451.82</v>
      </c>
      <c r="G75" s="1">
        <f t="shared" si="3"/>
        <v>-709.44999999999709</v>
      </c>
    </row>
    <row r="76" spans="1:7">
      <c r="A76" s="1" t="s">
        <v>74</v>
      </c>
      <c r="B76" s="9">
        <v>4913126.6900000004</v>
      </c>
      <c r="C76" s="9">
        <v>3882292.06</v>
      </c>
      <c r="D76" s="1">
        <f t="shared" si="2"/>
        <v>1030834.6300000004</v>
      </c>
      <c r="E76" s="10">
        <v>99548.9</v>
      </c>
      <c r="F76" s="10">
        <v>110123.34</v>
      </c>
      <c r="G76" s="1">
        <f t="shared" si="3"/>
        <v>10574.440000000002</v>
      </c>
    </row>
    <row r="77" spans="1:7">
      <c r="A77" s="1" t="s">
        <v>75</v>
      </c>
      <c r="B77" s="9">
        <v>4766085.16</v>
      </c>
      <c r="C77" s="9">
        <v>3484211.27</v>
      </c>
      <c r="D77" s="1">
        <f t="shared" si="2"/>
        <v>1281873.8900000001</v>
      </c>
      <c r="E77" s="10">
        <v>92067.68</v>
      </c>
      <c r="F77" s="10">
        <v>92725.17</v>
      </c>
      <c r="G77" s="1">
        <f t="shared" si="3"/>
        <v>657.49000000000524</v>
      </c>
    </row>
    <row r="78" spans="1:7">
      <c r="A78" s="1" t="s">
        <v>76</v>
      </c>
      <c r="B78" s="9">
        <v>2092154.71</v>
      </c>
      <c r="C78" s="9">
        <v>1053236.53</v>
      </c>
      <c r="D78" s="1">
        <f t="shared" si="2"/>
        <v>1038918.1799999999</v>
      </c>
      <c r="E78" s="10">
        <v>51922.39</v>
      </c>
      <c r="F78" s="10">
        <v>71312.710000000006</v>
      </c>
      <c r="G78" s="1">
        <f t="shared" si="3"/>
        <v>19390.320000000007</v>
      </c>
    </row>
    <row r="79" spans="1:7">
      <c r="A79" s="1" t="s">
        <v>77</v>
      </c>
      <c r="B79" s="9">
        <v>1765199.07</v>
      </c>
      <c r="C79" s="9">
        <v>284089.53000000003</v>
      </c>
      <c r="D79" s="1">
        <f t="shared" si="2"/>
        <v>1481109.54</v>
      </c>
      <c r="E79" s="10">
        <v>63681.61</v>
      </c>
      <c r="F79" s="10">
        <v>62571.71</v>
      </c>
      <c r="G79" s="1">
        <f t="shared" si="3"/>
        <v>-1109.9000000000015</v>
      </c>
    </row>
    <row r="80" spans="1:7">
      <c r="A80" s="1" t="s">
        <v>78</v>
      </c>
      <c r="B80" s="9">
        <v>3249153.72</v>
      </c>
      <c r="C80" s="9">
        <v>1825217.62</v>
      </c>
      <c r="D80" s="1">
        <f t="shared" si="2"/>
        <v>1423936.1</v>
      </c>
      <c r="E80" s="10">
        <v>68200.91</v>
      </c>
      <c r="F80" s="10">
        <v>73514.990000000005</v>
      </c>
      <c r="G80" s="1">
        <f t="shared" si="3"/>
        <v>5314.0800000000017</v>
      </c>
    </row>
    <row r="81" spans="1:7">
      <c r="A81" s="1" t="s">
        <v>79</v>
      </c>
      <c r="B81" s="9">
        <v>3110163.36</v>
      </c>
      <c r="C81" s="9">
        <v>1415953.71</v>
      </c>
      <c r="D81" s="1">
        <f t="shared" si="2"/>
        <v>1694209.65</v>
      </c>
      <c r="E81" s="10">
        <v>69492.960000000006</v>
      </c>
      <c r="F81" s="10">
        <v>64910.44</v>
      </c>
      <c r="G81" s="1">
        <f t="shared" si="3"/>
        <v>-4582.5200000000041</v>
      </c>
    </row>
    <row r="82" spans="1:7">
      <c r="A82" s="1" t="s">
        <v>80</v>
      </c>
      <c r="B82" s="9">
        <v>4758387.6399999997</v>
      </c>
      <c r="C82" s="9">
        <v>4157830.86</v>
      </c>
      <c r="D82" s="1">
        <f t="shared" si="2"/>
        <v>600556.7799999998</v>
      </c>
      <c r="E82" s="10">
        <v>91596.03</v>
      </c>
      <c r="F82" s="10">
        <v>114205.08</v>
      </c>
      <c r="G82" s="1">
        <f t="shared" si="3"/>
        <v>22609.050000000003</v>
      </c>
    </row>
    <row r="83" spans="1:7">
      <c r="A83" s="1" t="s">
        <v>81</v>
      </c>
      <c r="B83" s="9">
        <v>4112136.17</v>
      </c>
      <c r="C83" s="9">
        <v>1808227.07</v>
      </c>
      <c r="D83" s="1">
        <f t="shared" si="2"/>
        <v>2303909.0999999996</v>
      </c>
      <c r="E83" s="10">
        <v>86971.23</v>
      </c>
      <c r="F83" s="10">
        <v>70654.44</v>
      </c>
      <c r="G83" s="1">
        <f t="shared" si="3"/>
        <v>-16316.789999999994</v>
      </c>
    </row>
    <row r="84" spans="1:7">
      <c r="A84" s="1" t="s">
        <v>82</v>
      </c>
      <c r="B84" s="9">
        <v>3705353.24</v>
      </c>
      <c r="C84" s="9">
        <v>1689229.62</v>
      </c>
      <c r="D84" s="1">
        <f t="shared" si="2"/>
        <v>2016123.62</v>
      </c>
      <c r="E84" s="10">
        <v>78436.070000000007</v>
      </c>
      <c r="F84" s="10">
        <v>71787.009999999995</v>
      </c>
      <c r="G84" s="1">
        <f t="shared" si="3"/>
        <v>-6649.0600000000122</v>
      </c>
    </row>
    <row r="85" spans="1:7">
      <c r="A85" s="1" t="s">
        <v>83</v>
      </c>
      <c r="B85" s="9">
        <v>3662952.76</v>
      </c>
      <c r="C85" s="9">
        <v>1880043.72</v>
      </c>
      <c r="D85" s="1">
        <f t="shared" si="2"/>
        <v>1782909.0399999998</v>
      </c>
      <c r="E85" s="10">
        <v>80747.42</v>
      </c>
      <c r="F85" s="10">
        <v>93426.22</v>
      </c>
      <c r="G85" s="1">
        <f t="shared" si="3"/>
        <v>12678.800000000003</v>
      </c>
    </row>
    <row r="86" spans="1:7">
      <c r="A86" s="1" t="s">
        <v>84</v>
      </c>
      <c r="B86" s="9">
        <v>2478760.42</v>
      </c>
      <c r="C86" s="9">
        <v>901690.24</v>
      </c>
      <c r="D86" s="1">
        <f t="shared" si="2"/>
        <v>1577070.18</v>
      </c>
      <c r="E86" s="10">
        <v>61272.78</v>
      </c>
      <c r="F86" s="10">
        <v>69016.38</v>
      </c>
      <c r="G86" s="1">
        <f t="shared" si="3"/>
        <v>7743.6000000000058</v>
      </c>
    </row>
    <row r="87" spans="1:7">
      <c r="A87" s="1" t="s">
        <v>85</v>
      </c>
      <c r="B87" s="9">
        <v>3040769.39</v>
      </c>
      <c r="C87" s="9">
        <v>1586622.58</v>
      </c>
      <c r="D87" s="1">
        <f t="shared" si="2"/>
        <v>1454146.81</v>
      </c>
      <c r="E87" s="10">
        <v>70647.83</v>
      </c>
      <c r="F87" s="10">
        <v>69352.12</v>
      </c>
      <c r="G87" s="1">
        <f t="shared" si="3"/>
        <v>-1295.7100000000064</v>
      </c>
    </row>
    <row r="88" spans="1:7">
      <c r="A88" s="1" t="s">
        <v>86</v>
      </c>
      <c r="B88" s="9">
        <v>2940020.73</v>
      </c>
      <c r="C88" s="9">
        <v>539830.93999999994</v>
      </c>
      <c r="D88" s="1">
        <f t="shared" si="2"/>
        <v>2400189.79</v>
      </c>
      <c r="E88" s="10">
        <v>78961.59</v>
      </c>
      <c r="F88" s="10">
        <v>66788.679999999993</v>
      </c>
      <c r="G88" s="1">
        <f t="shared" si="3"/>
        <v>-12172.910000000003</v>
      </c>
    </row>
    <row r="89" spans="1:7">
      <c r="A89" s="1" t="s">
        <v>87</v>
      </c>
      <c r="B89" s="9">
        <v>3032130.47</v>
      </c>
      <c r="C89" s="9">
        <v>1233173.42</v>
      </c>
      <c r="D89" s="1">
        <f t="shared" si="2"/>
        <v>1798957.0500000003</v>
      </c>
      <c r="E89" s="10">
        <v>73389.25</v>
      </c>
      <c r="F89" s="10">
        <v>67229.42</v>
      </c>
      <c r="G89" s="1">
        <f t="shared" si="3"/>
        <v>-6159.8300000000017</v>
      </c>
    </row>
    <row r="90" spans="1:7">
      <c r="A90" s="1" t="s">
        <v>88</v>
      </c>
      <c r="B90" s="9">
        <v>4123040.23</v>
      </c>
      <c r="C90" s="9">
        <v>2203996.77</v>
      </c>
      <c r="D90" s="1">
        <f t="shared" si="2"/>
        <v>1919043.46</v>
      </c>
      <c r="E90" s="10">
        <v>88456.26</v>
      </c>
      <c r="F90" s="10">
        <v>73722.59</v>
      </c>
      <c r="G90" s="1">
        <f t="shared" si="3"/>
        <v>-14733.669999999998</v>
      </c>
    </row>
    <row r="91" spans="1:7">
      <c r="A91" s="1" t="s">
        <v>89</v>
      </c>
      <c r="B91" s="9">
        <v>3376014.58</v>
      </c>
      <c r="C91" s="9">
        <v>1904325.64</v>
      </c>
      <c r="D91" s="1">
        <f t="shared" si="2"/>
        <v>1471688.9400000002</v>
      </c>
      <c r="E91" s="10">
        <v>76329.25</v>
      </c>
      <c r="F91" s="10">
        <v>75251.100000000006</v>
      </c>
      <c r="G91" s="1">
        <f t="shared" si="3"/>
        <v>-1078.1499999999942</v>
      </c>
    </row>
    <row r="92" spans="1:7">
      <c r="A92" s="1" t="s">
        <v>90</v>
      </c>
      <c r="B92" s="9">
        <v>5115544.08</v>
      </c>
      <c r="C92" s="9">
        <v>3337993.92</v>
      </c>
      <c r="D92" s="1">
        <f t="shared" si="2"/>
        <v>1777550.1600000001</v>
      </c>
      <c r="E92" s="10">
        <v>100681.26</v>
      </c>
      <c r="F92" s="10">
        <v>97087.15</v>
      </c>
      <c r="G92" s="1">
        <f t="shared" si="3"/>
        <v>-3594.1100000000006</v>
      </c>
    </row>
    <row r="93" spans="1:7">
      <c r="A93" s="1" t="s">
        <v>91</v>
      </c>
      <c r="B93" s="9">
        <v>4562883.6399999997</v>
      </c>
      <c r="C93" s="9">
        <v>2762704.93</v>
      </c>
      <c r="D93" s="1">
        <f t="shared" si="2"/>
        <v>1800178.7099999995</v>
      </c>
      <c r="E93" s="10">
        <v>93308.84</v>
      </c>
      <c r="F93" s="10">
        <v>92086.01</v>
      </c>
      <c r="G93" s="1">
        <f t="shared" si="3"/>
        <v>-1222.8300000000017</v>
      </c>
    </row>
    <row r="94" spans="1:7">
      <c r="A94" s="1" t="s">
        <v>92</v>
      </c>
      <c r="B94" s="9">
        <v>3985119.45</v>
      </c>
      <c r="C94" s="9">
        <v>1978009.37</v>
      </c>
      <c r="D94" s="1">
        <f t="shared" si="2"/>
        <v>2007110.08</v>
      </c>
      <c r="E94" s="10">
        <v>81544.240000000005</v>
      </c>
      <c r="F94" s="10">
        <v>73360.89</v>
      </c>
      <c r="G94" s="1">
        <f t="shared" si="3"/>
        <v>-8183.3500000000058</v>
      </c>
    </row>
    <row r="95" spans="1:7">
      <c r="A95" s="1" t="s">
        <v>93</v>
      </c>
      <c r="B95" s="9">
        <v>3321061.86</v>
      </c>
      <c r="C95" s="9">
        <v>1181403.98</v>
      </c>
      <c r="D95" s="1">
        <f t="shared" si="2"/>
        <v>2139657.88</v>
      </c>
      <c r="E95" s="10">
        <v>75981.81</v>
      </c>
      <c r="F95" s="10">
        <v>65710.17</v>
      </c>
      <c r="G95" s="1">
        <f t="shared" si="3"/>
        <v>-10271.64</v>
      </c>
    </row>
    <row r="96" spans="1:7">
      <c r="A96" s="1" t="s">
        <v>94</v>
      </c>
      <c r="B96" s="9">
        <v>3132295.93</v>
      </c>
      <c r="C96" s="9">
        <v>1779074.63</v>
      </c>
      <c r="D96" s="1">
        <f t="shared" si="2"/>
        <v>1353221.3000000003</v>
      </c>
      <c r="E96" s="10">
        <v>72419.600000000006</v>
      </c>
      <c r="F96" s="10">
        <v>79789.649999999994</v>
      </c>
      <c r="G96" s="1">
        <f t="shared" si="3"/>
        <v>7370.0499999999884</v>
      </c>
    </row>
    <row r="97" spans="1:7">
      <c r="A97" s="1" t="s">
        <v>95</v>
      </c>
      <c r="B97" s="9">
        <v>2144494.5299999998</v>
      </c>
      <c r="C97" s="9">
        <v>1282601.29</v>
      </c>
      <c r="D97" s="1">
        <f t="shared" si="2"/>
        <v>861893.23999999976</v>
      </c>
      <c r="E97" s="10">
        <v>56319.44</v>
      </c>
      <c r="F97" s="10">
        <v>72333.23</v>
      </c>
      <c r="G97" s="1">
        <f t="shared" si="3"/>
        <v>16013.789999999994</v>
      </c>
    </row>
    <row r="98" spans="1:7">
      <c r="A98" s="1" t="s">
        <v>96</v>
      </c>
      <c r="B98" s="9">
        <v>1948020.63</v>
      </c>
      <c r="C98" s="9">
        <v>747736.81</v>
      </c>
      <c r="D98" s="1">
        <f t="shared" si="2"/>
        <v>1200283.8199999998</v>
      </c>
      <c r="E98" s="10">
        <v>54374.31</v>
      </c>
      <c r="F98" s="10">
        <v>64649.7</v>
      </c>
      <c r="G98" s="1">
        <f t="shared" si="3"/>
        <v>10275.39</v>
      </c>
    </row>
    <row r="99" spans="1:7">
      <c r="A99" s="1" t="s">
        <v>97</v>
      </c>
      <c r="B99" s="9">
        <v>1116852.8899999999</v>
      </c>
      <c r="C99" s="9">
        <v>657817.39</v>
      </c>
      <c r="D99" s="1">
        <f t="shared" si="2"/>
        <v>459035.49999999988</v>
      </c>
      <c r="E99" s="10">
        <v>32532.45</v>
      </c>
      <c r="F99" s="10">
        <v>60230.17</v>
      </c>
      <c r="G99" s="1">
        <f t="shared" si="3"/>
        <v>27697.719999999998</v>
      </c>
    </row>
    <row r="100" spans="1:7">
      <c r="A100" s="1" t="s">
        <v>98</v>
      </c>
      <c r="B100" s="9">
        <v>1794250.89</v>
      </c>
      <c r="C100" s="9">
        <v>473990.36</v>
      </c>
      <c r="D100" s="1">
        <f t="shared" si="2"/>
        <v>1320260.5299999998</v>
      </c>
      <c r="E100" s="10">
        <v>55241.14</v>
      </c>
      <c r="F100" s="10">
        <v>47357.8</v>
      </c>
      <c r="G100" s="1">
        <f t="shared" si="3"/>
        <v>-7883.3399999999965</v>
      </c>
    </row>
    <row r="101" spans="1:7">
      <c r="A101" s="1" t="s">
        <v>99</v>
      </c>
      <c r="B101" s="9">
        <v>2563343.91</v>
      </c>
      <c r="C101" s="9">
        <v>630518.49</v>
      </c>
      <c r="D101" s="1">
        <f t="shared" si="2"/>
        <v>1932825.4200000002</v>
      </c>
      <c r="E101" s="10">
        <v>59357.760000000002</v>
      </c>
      <c r="F101" s="10">
        <v>49650.73</v>
      </c>
      <c r="G101" s="1">
        <f t="shared" si="3"/>
        <v>-9707.0299999999988</v>
      </c>
    </row>
    <row r="102" spans="1:7">
      <c r="A102" s="1" t="s">
        <v>100</v>
      </c>
      <c r="B102" s="9">
        <v>4757150.38</v>
      </c>
      <c r="C102" s="9">
        <v>1386803.41</v>
      </c>
      <c r="D102" s="1">
        <f t="shared" si="2"/>
        <v>3370346.9699999997</v>
      </c>
      <c r="E102" s="10">
        <v>115697.47</v>
      </c>
      <c r="F102" s="10">
        <v>120385.42</v>
      </c>
      <c r="G102" s="1">
        <f t="shared" si="3"/>
        <v>4687.9499999999971</v>
      </c>
    </row>
    <row r="103" spans="1:7">
      <c r="A103" s="1" t="s">
        <v>101</v>
      </c>
      <c r="B103" s="9">
        <v>2299521.09</v>
      </c>
      <c r="C103" s="9">
        <v>591151.76</v>
      </c>
      <c r="D103" s="1">
        <f t="shared" si="2"/>
        <v>1708369.3299999998</v>
      </c>
      <c r="E103" s="10">
        <v>60780.800000000003</v>
      </c>
      <c r="F103" s="10">
        <v>49470.04</v>
      </c>
      <c r="G103" s="1">
        <f t="shared" si="3"/>
        <v>-11310.760000000002</v>
      </c>
    </row>
    <row r="104" spans="1:7">
      <c r="A104" s="1" t="s">
        <v>102</v>
      </c>
      <c r="B104" s="9">
        <v>1666701.3</v>
      </c>
      <c r="C104" s="9">
        <v>435271.34</v>
      </c>
      <c r="D104" s="1">
        <f t="shared" si="2"/>
        <v>1231429.96</v>
      </c>
      <c r="E104" s="10">
        <v>48693.65</v>
      </c>
      <c r="F104" s="10">
        <v>58620.639999999999</v>
      </c>
      <c r="G104" s="1">
        <f t="shared" si="3"/>
        <v>9926.989999999998</v>
      </c>
    </row>
    <row r="105" spans="1:7">
      <c r="A105" s="1" t="s">
        <v>103</v>
      </c>
      <c r="B105" s="9">
        <v>230552.95</v>
      </c>
      <c r="C105" s="9">
        <v>130957.7</v>
      </c>
      <c r="D105" s="1">
        <f t="shared" si="2"/>
        <v>99595.250000000015</v>
      </c>
      <c r="E105" s="10">
        <v>30960.51</v>
      </c>
      <c r="F105" s="10">
        <v>47079.99</v>
      </c>
      <c r="G105" s="1">
        <f t="shared" si="3"/>
        <v>16119.48</v>
      </c>
    </row>
    <row r="106" spans="1:7">
      <c r="A106" s="1" t="s">
        <v>104</v>
      </c>
      <c r="B106" s="9">
        <v>3186172.31</v>
      </c>
      <c r="C106" s="9">
        <v>608647.30000000005</v>
      </c>
      <c r="D106" s="1">
        <f t="shared" si="2"/>
        <v>2577525.0099999998</v>
      </c>
      <c r="E106" s="10">
        <v>85069.53</v>
      </c>
      <c r="F106" s="10">
        <v>60000.26</v>
      </c>
      <c r="G106" s="1">
        <f t="shared" si="3"/>
        <v>-25069.269999999997</v>
      </c>
    </row>
    <row r="107" spans="1:7">
      <c r="A107" s="1" t="s">
        <v>105</v>
      </c>
      <c r="B107" s="9">
        <v>3272073.61</v>
      </c>
      <c r="C107" s="9">
        <v>1234701</v>
      </c>
      <c r="D107" s="1">
        <f t="shared" si="2"/>
        <v>2037372.6099999999</v>
      </c>
      <c r="E107" s="10">
        <v>72098.929999999993</v>
      </c>
      <c r="F107" s="10">
        <v>63241.27</v>
      </c>
      <c r="G107" s="1">
        <f t="shared" si="3"/>
        <v>-8857.6599999999962</v>
      </c>
    </row>
    <row r="108" spans="1:7">
      <c r="A108" s="1" t="s">
        <v>106</v>
      </c>
      <c r="B108" s="9">
        <v>1697382.35</v>
      </c>
      <c r="C108" s="9">
        <v>408486.47</v>
      </c>
      <c r="D108" s="1">
        <f t="shared" si="2"/>
        <v>1288895.8800000001</v>
      </c>
      <c r="E108" s="10">
        <v>51149.02</v>
      </c>
      <c r="F108" s="10">
        <v>51947.15</v>
      </c>
      <c r="G108" s="1">
        <f t="shared" si="3"/>
        <v>798.13000000000466</v>
      </c>
    </row>
    <row r="109" spans="1:7">
      <c r="A109" s="1" t="s">
        <v>107</v>
      </c>
      <c r="B109" s="9">
        <v>1307900.33</v>
      </c>
      <c r="C109" s="9">
        <v>61556.09</v>
      </c>
      <c r="D109" s="1">
        <f t="shared" si="2"/>
        <v>1246344.24</v>
      </c>
      <c r="E109" s="10">
        <v>68916.429999999993</v>
      </c>
      <c r="F109" s="10">
        <v>70217.22</v>
      </c>
      <c r="G109" s="1">
        <f t="shared" si="3"/>
        <v>1300.7900000000081</v>
      </c>
    </row>
    <row r="110" spans="1:7">
      <c r="A110" s="1" t="s">
        <v>108</v>
      </c>
      <c r="B110" s="9">
        <v>1829806.27</v>
      </c>
      <c r="C110" s="9">
        <v>498711.07</v>
      </c>
      <c r="D110" s="1">
        <f t="shared" si="2"/>
        <v>1331095.2</v>
      </c>
      <c r="E110" s="10">
        <v>54435</v>
      </c>
      <c r="F110" s="10">
        <v>61978.77</v>
      </c>
      <c r="G110" s="1">
        <f t="shared" si="3"/>
        <v>7543.7699999999968</v>
      </c>
    </row>
    <row r="111" spans="1:7">
      <c r="A111" s="1" t="s">
        <v>109</v>
      </c>
      <c r="B111" s="9">
        <v>2075901.22</v>
      </c>
      <c r="C111" s="9">
        <v>956809.66</v>
      </c>
      <c r="D111" s="1">
        <f t="shared" si="2"/>
        <v>1119091.56</v>
      </c>
      <c r="E111" s="10">
        <v>51524.26</v>
      </c>
      <c r="F111" s="10">
        <v>59435.53</v>
      </c>
      <c r="G111" s="1">
        <f t="shared" si="3"/>
        <v>7911.2699999999968</v>
      </c>
    </row>
    <row r="112" spans="1:7">
      <c r="A112" s="1" t="s">
        <v>110</v>
      </c>
      <c r="B112" s="9">
        <v>2195349.7200000002</v>
      </c>
      <c r="C112" s="9">
        <v>1087756.78</v>
      </c>
      <c r="D112" s="1">
        <f t="shared" si="2"/>
        <v>1107592.9400000002</v>
      </c>
      <c r="E112" s="10">
        <v>57747.98</v>
      </c>
      <c r="F112" s="10">
        <v>66392.13</v>
      </c>
      <c r="G112" s="1">
        <f t="shared" si="3"/>
        <v>8644.1500000000015</v>
      </c>
    </row>
    <row r="113" spans="1:7">
      <c r="A113" s="1" t="s">
        <v>111</v>
      </c>
      <c r="B113" s="9">
        <v>2132402.81</v>
      </c>
      <c r="C113" s="9">
        <v>601098.36</v>
      </c>
      <c r="D113" s="1">
        <f t="shared" si="2"/>
        <v>1531304.4500000002</v>
      </c>
      <c r="E113" s="10">
        <v>58756.08</v>
      </c>
      <c r="F113" s="10">
        <v>58277.27</v>
      </c>
      <c r="G113" s="1">
        <f t="shared" si="3"/>
        <v>-478.81000000000495</v>
      </c>
    </row>
    <row r="114" spans="1:7">
      <c r="A114" s="1" t="s">
        <v>112</v>
      </c>
      <c r="B114" s="9">
        <v>2458850.37</v>
      </c>
      <c r="C114" s="9">
        <v>537971.67000000004</v>
      </c>
      <c r="D114" s="1">
        <f t="shared" si="2"/>
        <v>1920878.7000000002</v>
      </c>
      <c r="E114" s="10">
        <v>69897</v>
      </c>
      <c r="F114" s="10">
        <v>67082.83</v>
      </c>
      <c r="G114" s="1">
        <f t="shared" si="3"/>
        <v>-2814.1699999999983</v>
      </c>
    </row>
    <row r="115" spans="1:7">
      <c r="A115" s="1" t="s">
        <v>113</v>
      </c>
      <c r="B115" s="9">
        <v>1057029.77</v>
      </c>
      <c r="C115" s="9">
        <v>165276.31</v>
      </c>
      <c r="D115" s="1">
        <f t="shared" si="2"/>
        <v>891753.46</v>
      </c>
      <c r="E115" s="10">
        <v>44294.29</v>
      </c>
      <c r="F115" s="10">
        <v>49574.53</v>
      </c>
      <c r="G115" s="1">
        <f t="shared" si="3"/>
        <v>5280.239999999998</v>
      </c>
    </row>
    <row r="116" spans="1:7">
      <c r="A116" s="1" t="s">
        <v>114</v>
      </c>
      <c r="B116" s="9">
        <v>3102690.13</v>
      </c>
      <c r="C116" s="9">
        <v>740626.72</v>
      </c>
      <c r="D116" s="1">
        <f t="shared" si="2"/>
        <v>2362063.41</v>
      </c>
      <c r="E116" s="10">
        <v>78186.53</v>
      </c>
      <c r="F116" s="10">
        <v>65127.26</v>
      </c>
      <c r="G116" s="1">
        <f t="shared" si="3"/>
        <v>-13059.269999999997</v>
      </c>
    </row>
    <row r="117" spans="1:7">
      <c r="A117" s="1" t="s">
        <v>115</v>
      </c>
      <c r="B117" s="9">
        <v>4008398.37</v>
      </c>
      <c r="C117" s="9">
        <v>2487239.25</v>
      </c>
      <c r="D117" s="1">
        <f t="shared" si="2"/>
        <v>1521159.12</v>
      </c>
      <c r="E117" s="10">
        <v>74812.88</v>
      </c>
      <c r="F117" s="10">
        <v>78941.960000000006</v>
      </c>
      <c r="G117" s="1">
        <f t="shared" si="3"/>
        <v>4129.0800000000017</v>
      </c>
    </row>
    <row r="118" spans="1:7">
      <c r="A118" s="1" t="s">
        <v>116</v>
      </c>
      <c r="B118" s="9">
        <v>2911182.57</v>
      </c>
      <c r="C118" s="9">
        <v>1610326.75</v>
      </c>
      <c r="D118" s="1">
        <f t="shared" si="2"/>
        <v>1300855.8199999998</v>
      </c>
      <c r="E118" s="10">
        <v>61576.65</v>
      </c>
      <c r="F118" s="10">
        <v>58052</v>
      </c>
      <c r="G118" s="1">
        <f t="shared" si="3"/>
        <v>-3524.6500000000015</v>
      </c>
    </row>
    <row r="119" spans="1:7">
      <c r="A119" s="1" t="s">
        <v>117</v>
      </c>
      <c r="B119" s="9">
        <v>2038899.69</v>
      </c>
      <c r="C119" s="9">
        <v>627486.21</v>
      </c>
      <c r="D119" s="1">
        <f t="shared" si="2"/>
        <v>1411413.48</v>
      </c>
      <c r="E119" s="10">
        <v>56192.08</v>
      </c>
      <c r="F119" s="10">
        <v>59831.25</v>
      </c>
      <c r="G119" s="1">
        <f t="shared" si="3"/>
        <v>3639.1699999999983</v>
      </c>
    </row>
    <row r="120" spans="1:7">
      <c r="A120" s="1" t="s">
        <v>118</v>
      </c>
      <c r="B120" s="9">
        <v>2350164.4</v>
      </c>
      <c r="C120" s="9">
        <v>699071.55</v>
      </c>
      <c r="D120" s="1">
        <f t="shared" si="2"/>
        <v>1651092.8499999999</v>
      </c>
      <c r="E120" s="10">
        <v>61894.11</v>
      </c>
      <c r="F120" s="10">
        <v>63119.42</v>
      </c>
      <c r="G120" s="1">
        <f t="shared" si="3"/>
        <v>1225.3099999999977</v>
      </c>
    </row>
    <row r="121" spans="1:7">
      <c r="A121" s="1" t="s">
        <v>119</v>
      </c>
      <c r="B121" s="9">
        <v>1173520.67</v>
      </c>
      <c r="C121" s="9">
        <v>288866.51</v>
      </c>
      <c r="D121" s="1">
        <f t="shared" si="2"/>
        <v>884654.15999999992</v>
      </c>
      <c r="E121" s="10">
        <v>50135.17</v>
      </c>
      <c r="F121" s="10">
        <v>65809.52</v>
      </c>
      <c r="G121" s="1">
        <f t="shared" si="3"/>
        <v>15674.350000000006</v>
      </c>
    </row>
    <row r="122" spans="1:7">
      <c r="A122" s="1" t="s">
        <v>120</v>
      </c>
      <c r="B122" s="9">
        <v>3076190.36</v>
      </c>
      <c r="C122" s="9">
        <v>529873.09</v>
      </c>
      <c r="D122" s="1">
        <f t="shared" si="2"/>
        <v>2546317.27</v>
      </c>
      <c r="E122" s="10">
        <v>74421.69</v>
      </c>
      <c r="F122" s="10">
        <v>66143.61</v>
      </c>
      <c r="G122" s="1">
        <f t="shared" si="3"/>
        <v>-8278.0800000000017</v>
      </c>
    </row>
    <row r="123" spans="1:7">
      <c r="A123" s="1" t="s">
        <v>121</v>
      </c>
      <c r="B123" s="9">
        <v>2747741.53</v>
      </c>
      <c r="C123" s="9">
        <v>606234.56000000006</v>
      </c>
      <c r="D123" s="1">
        <f t="shared" si="2"/>
        <v>2141506.9699999997</v>
      </c>
      <c r="E123" s="10">
        <v>68090.789999999994</v>
      </c>
      <c r="F123" s="10">
        <v>61131.11</v>
      </c>
      <c r="G123" s="1">
        <f t="shared" si="3"/>
        <v>-6959.679999999993</v>
      </c>
    </row>
    <row r="124" spans="1:7">
      <c r="A124" s="1" t="s">
        <v>122</v>
      </c>
      <c r="B124" s="9">
        <v>1760564.41</v>
      </c>
      <c r="C124" s="9">
        <v>110365.29</v>
      </c>
      <c r="D124" s="1">
        <f t="shared" si="2"/>
        <v>1650199.1199999999</v>
      </c>
      <c r="E124" s="10">
        <v>59916.13</v>
      </c>
      <c r="F124" s="10">
        <v>55080.46</v>
      </c>
      <c r="G124" s="1">
        <f t="shared" si="3"/>
        <v>-4835.6699999999983</v>
      </c>
    </row>
    <row r="125" spans="1:7">
      <c r="A125" s="1" t="s">
        <v>123</v>
      </c>
      <c r="B125" s="9">
        <v>2004517.43</v>
      </c>
      <c r="C125" s="9">
        <v>389334.61</v>
      </c>
      <c r="D125" s="1">
        <f t="shared" si="2"/>
        <v>1615182.8199999998</v>
      </c>
      <c r="E125" s="10">
        <v>75471.78</v>
      </c>
      <c r="F125" s="10">
        <v>74730.880000000005</v>
      </c>
      <c r="G125" s="1">
        <f t="shared" si="3"/>
        <v>-740.89999999999418</v>
      </c>
    </row>
    <row r="126" spans="1:7">
      <c r="A126" s="1" t="s">
        <v>124</v>
      </c>
      <c r="B126" s="9">
        <v>1493180.89</v>
      </c>
      <c r="C126" s="9">
        <v>598332.23</v>
      </c>
      <c r="D126" s="1">
        <f t="shared" si="2"/>
        <v>894848.65999999992</v>
      </c>
      <c r="E126" s="10">
        <v>49571.94</v>
      </c>
      <c r="F126" s="10">
        <v>66280.070000000007</v>
      </c>
      <c r="G126" s="1">
        <f t="shared" si="3"/>
        <v>16708.130000000005</v>
      </c>
    </row>
    <row r="127" spans="1:7">
      <c r="A127" s="1" t="s">
        <v>125</v>
      </c>
      <c r="B127" s="9">
        <v>2377011.44</v>
      </c>
      <c r="C127" s="9">
        <v>768268.67</v>
      </c>
      <c r="D127" s="1">
        <f t="shared" si="2"/>
        <v>1608742.77</v>
      </c>
      <c r="E127" s="10">
        <v>53257.98</v>
      </c>
      <c r="F127" s="10">
        <v>53512.56</v>
      </c>
      <c r="G127" s="1">
        <f t="shared" si="3"/>
        <v>254.57999999999447</v>
      </c>
    </row>
    <row r="128" spans="1:7">
      <c r="A128" s="1" t="s">
        <v>126</v>
      </c>
      <c r="B128" s="9">
        <v>1833411.37</v>
      </c>
      <c r="C128" s="9">
        <v>303676.14</v>
      </c>
      <c r="D128" s="1">
        <f t="shared" si="2"/>
        <v>1529735.23</v>
      </c>
      <c r="E128" s="10">
        <v>53780.76</v>
      </c>
      <c r="F128" s="10">
        <v>45184.68</v>
      </c>
      <c r="G128" s="1">
        <f t="shared" si="3"/>
        <v>-8596.0800000000017</v>
      </c>
    </row>
    <row r="129" spans="1:7">
      <c r="A129" s="1" t="s">
        <v>127</v>
      </c>
      <c r="B129" s="9">
        <v>2440292.08</v>
      </c>
      <c r="C129" s="9">
        <v>754198.89</v>
      </c>
      <c r="D129" s="1">
        <f t="shared" si="2"/>
        <v>1686093.19</v>
      </c>
      <c r="E129" s="10">
        <v>52356.12</v>
      </c>
      <c r="F129" s="10">
        <v>48466.85</v>
      </c>
      <c r="G129" s="1">
        <f t="shared" si="3"/>
        <v>-3889.2700000000041</v>
      </c>
    </row>
    <row r="130" spans="1:7">
      <c r="A130" s="1" t="s">
        <v>128</v>
      </c>
      <c r="B130" s="9">
        <v>2308461</v>
      </c>
      <c r="C130" s="9">
        <v>779045.14</v>
      </c>
      <c r="D130" s="1">
        <f t="shared" si="2"/>
        <v>1529415.8599999999</v>
      </c>
      <c r="E130" s="10">
        <v>52568.35</v>
      </c>
      <c r="F130" s="10">
        <v>52703.28</v>
      </c>
      <c r="G130" s="1">
        <f t="shared" si="3"/>
        <v>134.93000000000029</v>
      </c>
    </row>
    <row r="131" spans="1:7">
      <c r="A131" s="1" t="s">
        <v>129</v>
      </c>
      <c r="B131" s="9">
        <v>1910547.65</v>
      </c>
      <c r="C131" s="9">
        <v>734256.84</v>
      </c>
      <c r="D131" s="1">
        <f t="shared" ref="D131:D194" si="4">B131-C131</f>
        <v>1176290.81</v>
      </c>
      <c r="E131" s="10">
        <v>42490.96</v>
      </c>
      <c r="F131" s="10">
        <v>45250.49</v>
      </c>
      <c r="G131" s="1">
        <f t="shared" ref="G131:G194" si="5">F131-E131</f>
        <v>2759.5299999999988</v>
      </c>
    </row>
    <row r="132" spans="1:7">
      <c r="A132" s="1" t="s">
        <v>130</v>
      </c>
      <c r="B132" s="9">
        <v>1739741.8</v>
      </c>
      <c r="C132" s="9">
        <v>618911.59</v>
      </c>
      <c r="D132" s="1">
        <f t="shared" si="4"/>
        <v>1120830.21</v>
      </c>
      <c r="E132" s="10">
        <v>43749.1</v>
      </c>
      <c r="F132" s="10">
        <v>56477.53</v>
      </c>
      <c r="G132" s="1">
        <f t="shared" si="5"/>
        <v>12728.43</v>
      </c>
    </row>
    <row r="133" spans="1:7">
      <c r="A133" s="1" t="s">
        <v>131</v>
      </c>
      <c r="B133" s="9">
        <v>1186739.02</v>
      </c>
      <c r="C133" s="9">
        <v>401799.06</v>
      </c>
      <c r="D133" s="1">
        <f t="shared" si="4"/>
        <v>784939.96</v>
      </c>
      <c r="E133" s="10">
        <v>33680.239999999998</v>
      </c>
      <c r="F133" s="10">
        <v>59497.1</v>
      </c>
      <c r="G133" s="1">
        <f t="shared" si="5"/>
        <v>25816.86</v>
      </c>
    </row>
    <row r="134" spans="1:7">
      <c r="A134" s="1" t="s">
        <v>132</v>
      </c>
      <c r="B134" s="9">
        <v>2313126.4300000002</v>
      </c>
      <c r="C134" s="9">
        <v>1094994.69</v>
      </c>
      <c r="D134" s="1">
        <f t="shared" si="4"/>
        <v>1218131.7400000002</v>
      </c>
      <c r="E134" s="10">
        <v>48728.58</v>
      </c>
      <c r="F134" s="10">
        <v>47469.13</v>
      </c>
      <c r="G134" s="1">
        <f t="shared" si="5"/>
        <v>-1259.4500000000044</v>
      </c>
    </row>
    <row r="135" spans="1:7">
      <c r="A135" s="1" t="s">
        <v>133</v>
      </c>
      <c r="B135" s="9">
        <v>2384067.37</v>
      </c>
      <c r="C135" s="9">
        <v>671425.52</v>
      </c>
      <c r="D135" s="1">
        <f t="shared" si="4"/>
        <v>1712641.85</v>
      </c>
      <c r="E135" s="10">
        <v>51582.82</v>
      </c>
      <c r="F135" s="10">
        <v>52316.03</v>
      </c>
      <c r="G135" s="1">
        <f t="shared" si="5"/>
        <v>733.20999999999913</v>
      </c>
    </row>
    <row r="136" spans="1:7">
      <c r="A136" s="1" t="s">
        <v>134</v>
      </c>
      <c r="B136" s="9">
        <v>2439274.6800000002</v>
      </c>
      <c r="C136" s="9">
        <v>908016.17</v>
      </c>
      <c r="D136" s="1">
        <f t="shared" si="4"/>
        <v>1531258.5100000002</v>
      </c>
      <c r="E136" s="10">
        <v>50026.8</v>
      </c>
      <c r="F136" s="10">
        <v>43818.65</v>
      </c>
      <c r="G136" s="1">
        <f t="shared" si="5"/>
        <v>-6208.1500000000015</v>
      </c>
    </row>
    <row r="137" spans="1:7">
      <c r="A137" s="1" t="s">
        <v>135</v>
      </c>
      <c r="B137" s="9">
        <v>1717163.55</v>
      </c>
      <c r="C137" s="9">
        <v>531536.31999999995</v>
      </c>
      <c r="D137" s="1">
        <f t="shared" si="4"/>
        <v>1185627.23</v>
      </c>
      <c r="E137" s="10">
        <v>43047.08</v>
      </c>
      <c r="F137" s="10">
        <v>50715.08</v>
      </c>
      <c r="G137" s="1">
        <f t="shared" si="5"/>
        <v>7668</v>
      </c>
    </row>
    <row r="138" spans="1:7">
      <c r="A138" s="1" t="s">
        <v>136</v>
      </c>
      <c r="B138" s="9">
        <v>2859266.46</v>
      </c>
      <c r="C138" s="9">
        <v>1503657.76</v>
      </c>
      <c r="D138" s="1">
        <f t="shared" si="4"/>
        <v>1355608.7</v>
      </c>
      <c r="E138" s="10">
        <v>55264.38</v>
      </c>
      <c r="F138" s="10">
        <v>54822.59</v>
      </c>
      <c r="G138" s="1">
        <f t="shared" si="5"/>
        <v>-441.79000000000087</v>
      </c>
    </row>
    <row r="139" spans="1:7">
      <c r="A139" s="1" t="s">
        <v>137</v>
      </c>
      <c r="B139" s="9">
        <v>1986059.45</v>
      </c>
      <c r="C139" s="9">
        <v>979653.44</v>
      </c>
      <c r="D139" s="1">
        <f t="shared" si="4"/>
        <v>1006406.01</v>
      </c>
      <c r="E139" s="10">
        <v>43566.25</v>
      </c>
      <c r="F139" s="10">
        <v>55227.72</v>
      </c>
      <c r="G139" s="1">
        <f t="shared" si="5"/>
        <v>11661.470000000001</v>
      </c>
    </row>
    <row r="140" spans="1:7">
      <c r="A140" s="1" t="s">
        <v>138</v>
      </c>
      <c r="B140" s="9">
        <v>1370385.1</v>
      </c>
      <c r="C140" s="9">
        <v>386238.28</v>
      </c>
      <c r="D140" s="1">
        <f t="shared" si="4"/>
        <v>984146.82000000007</v>
      </c>
      <c r="E140" s="10">
        <v>45705.88</v>
      </c>
      <c r="F140" s="10">
        <v>56782.89</v>
      </c>
      <c r="G140" s="1">
        <f t="shared" si="5"/>
        <v>11077.010000000002</v>
      </c>
    </row>
    <row r="141" spans="1:7">
      <c r="A141" s="1" t="s">
        <v>139</v>
      </c>
      <c r="B141" s="9">
        <v>2319712.73</v>
      </c>
      <c r="C141" s="9">
        <v>283140.09999999998</v>
      </c>
      <c r="D141" s="1">
        <f t="shared" si="4"/>
        <v>2036572.63</v>
      </c>
      <c r="E141" s="10">
        <v>61080.42</v>
      </c>
      <c r="F141" s="10">
        <v>51886.5</v>
      </c>
      <c r="G141" s="1">
        <f t="shared" si="5"/>
        <v>-9193.9199999999983</v>
      </c>
    </row>
    <row r="142" spans="1:7">
      <c r="A142" s="1" t="s">
        <v>140</v>
      </c>
      <c r="B142" s="9">
        <v>3432345.54</v>
      </c>
      <c r="C142" s="9">
        <v>1056446.1499999999</v>
      </c>
      <c r="D142" s="1">
        <f t="shared" si="4"/>
        <v>2375899.39</v>
      </c>
      <c r="E142" s="10">
        <v>73323.72</v>
      </c>
      <c r="F142" s="10">
        <v>60391.6</v>
      </c>
      <c r="G142" s="1">
        <f t="shared" si="5"/>
        <v>-12932.120000000003</v>
      </c>
    </row>
    <row r="143" spans="1:7">
      <c r="A143" s="1" t="s">
        <v>141</v>
      </c>
      <c r="B143" s="9">
        <v>3746789.19</v>
      </c>
      <c r="C143" s="9">
        <v>1912131.85</v>
      </c>
      <c r="D143" s="1">
        <f t="shared" si="4"/>
        <v>1834657.3399999999</v>
      </c>
      <c r="E143" s="10">
        <v>74495.679999999993</v>
      </c>
      <c r="F143" s="10">
        <v>57084.47</v>
      </c>
      <c r="G143" s="1">
        <f t="shared" si="5"/>
        <v>-17411.209999999992</v>
      </c>
    </row>
    <row r="144" spans="1:7">
      <c r="A144" s="1" t="s">
        <v>142</v>
      </c>
      <c r="B144" s="9">
        <v>3819499.33</v>
      </c>
      <c r="C144" s="9">
        <v>1425132.47</v>
      </c>
      <c r="D144" s="1">
        <f t="shared" si="4"/>
        <v>2394366.8600000003</v>
      </c>
      <c r="E144" s="10">
        <v>77230.52</v>
      </c>
      <c r="F144" s="10">
        <v>47623.83</v>
      </c>
      <c r="G144" s="1">
        <f t="shared" si="5"/>
        <v>-29606.690000000002</v>
      </c>
    </row>
    <row r="145" spans="1:7">
      <c r="A145" s="1" t="s">
        <v>143</v>
      </c>
      <c r="B145" s="9">
        <v>2704952.6</v>
      </c>
      <c r="C145" s="9">
        <v>740905.98</v>
      </c>
      <c r="D145" s="1">
        <f t="shared" si="4"/>
        <v>1964046.62</v>
      </c>
      <c r="E145" s="10">
        <v>59162.42</v>
      </c>
      <c r="F145" s="10">
        <v>38833.15</v>
      </c>
      <c r="G145" s="1">
        <f t="shared" si="5"/>
        <v>-20329.269999999997</v>
      </c>
    </row>
    <row r="146" spans="1:7">
      <c r="A146" s="1" t="s">
        <v>144</v>
      </c>
      <c r="B146" s="9">
        <v>2696567.11</v>
      </c>
      <c r="C146" s="9">
        <v>756603.02</v>
      </c>
      <c r="D146" s="1">
        <f t="shared" si="4"/>
        <v>1939964.0899999999</v>
      </c>
      <c r="E146" s="10">
        <v>61484.62</v>
      </c>
      <c r="F146" s="10">
        <v>51281.18</v>
      </c>
      <c r="G146" s="1">
        <f t="shared" si="5"/>
        <v>-10203.440000000002</v>
      </c>
    </row>
    <row r="147" spans="1:7">
      <c r="A147" s="1" t="s">
        <v>145</v>
      </c>
      <c r="B147" s="9">
        <v>4530015.1399999997</v>
      </c>
      <c r="C147" s="9">
        <v>1553581.9</v>
      </c>
      <c r="D147" s="1">
        <f t="shared" si="4"/>
        <v>2976433.2399999998</v>
      </c>
      <c r="E147" s="10">
        <v>90077.66</v>
      </c>
      <c r="F147" s="10">
        <v>51883.32</v>
      </c>
      <c r="G147" s="1">
        <f t="shared" si="5"/>
        <v>-38194.340000000004</v>
      </c>
    </row>
    <row r="148" spans="1:7">
      <c r="A148" s="1" t="s">
        <v>146</v>
      </c>
      <c r="B148" s="9">
        <v>4956215.49</v>
      </c>
      <c r="C148" s="9">
        <v>2508608.9</v>
      </c>
      <c r="D148" s="1">
        <f t="shared" si="4"/>
        <v>2447606.5900000003</v>
      </c>
      <c r="E148" s="10">
        <v>94413.45</v>
      </c>
      <c r="F148" s="10">
        <v>68052.320000000007</v>
      </c>
      <c r="G148" s="1">
        <f t="shared" si="5"/>
        <v>-26361.12999999999</v>
      </c>
    </row>
    <row r="149" spans="1:7">
      <c r="A149" s="1" t="s">
        <v>147</v>
      </c>
      <c r="B149" s="9">
        <v>4727420.55</v>
      </c>
      <c r="C149" s="9">
        <v>2275520.4500000002</v>
      </c>
      <c r="D149" s="1">
        <f t="shared" si="4"/>
        <v>2451900.0999999996</v>
      </c>
      <c r="E149" s="10">
        <v>89780.01</v>
      </c>
      <c r="F149" s="10">
        <v>62871.28</v>
      </c>
      <c r="G149" s="1">
        <f t="shared" si="5"/>
        <v>-26908.729999999996</v>
      </c>
    </row>
    <row r="150" spans="1:7">
      <c r="A150" s="1" t="s">
        <v>148</v>
      </c>
      <c r="B150" s="9">
        <v>4094754.51</v>
      </c>
      <c r="C150" s="9">
        <v>1879913.89</v>
      </c>
      <c r="D150" s="1">
        <f t="shared" si="4"/>
        <v>2214840.62</v>
      </c>
      <c r="E150" s="10">
        <v>81040.23</v>
      </c>
      <c r="F150" s="10">
        <v>58789.04</v>
      </c>
      <c r="G150" s="1">
        <f t="shared" si="5"/>
        <v>-22251.189999999995</v>
      </c>
    </row>
    <row r="151" spans="1:7">
      <c r="A151" s="1" t="s">
        <v>149</v>
      </c>
      <c r="B151" s="9">
        <v>4158382.68</v>
      </c>
      <c r="C151" s="9">
        <v>2902957.21</v>
      </c>
      <c r="D151" s="1">
        <f t="shared" si="4"/>
        <v>1255425.4700000002</v>
      </c>
      <c r="E151" s="10">
        <v>79688.36</v>
      </c>
      <c r="F151" s="10">
        <v>78922.320000000007</v>
      </c>
      <c r="G151" s="1">
        <f t="shared" si="5"/>
        <v>-766.0399999999936</v>
      </c>
    </row>
    <row r="152" spans="1:7">
      <c r="A152" s="1" t="s">
        <v>150</v>
      </c>
      <c r="B152" s="9">
        <v>2511293.52</v>
      </c>
      <c r="C152" s="9">
        <v>1559768.44</v>
      </c>
      <c r="D152" s="1">
        <f t="shared" si="4"/>
        <v>951525.08000000007</v>
      </c>
      <c r="E152" s="10">
        <v>48205.79</v>
      </c>
      <c r="F152" s="10">
        <v>76443.39</v>
      </c>
      <c r="G152" s="1">
        <f t="shared" si="5"/>
        <v>28237.599999999999</v>
      </c>
    </row>
    <row r="153" spans="1:7">
      <c r="A153" s="1" t="s">
        <v>151</v>
      </c>
      <c r="B153" s="9">
        <v>1739147.01</v>
      </c>
      <c r="C153" s="9">
        <v>671559.54</v>
      </c>
      <c r="D153" s="1">
        <f t="shared" si="4"/>
        <v>1067587.47</v>
      </c>
      <c r="E153" s="10">
        <v>36859.1</v>
      </c>
      <c r="F153" s="10">
        <v>84239.67</v>
      </c>
      <c r="G153" s="1">
        <f t="shared" si="5"/>
        <v>47380.57</v>
      </c>
    </row>
    <row r="154" spans="1:7">
      <c r="A154" s="1" t="s">
        <v>152</v>
      </c>
      <c r="B154" s="9">
        <v>4256399.3099999996</v>
      </c>
      <c r="C154" s="9">
        <v>2412529.7400000002</v>
      </c>
      <c r="D154" s="1">
        <f t="shared" si="4"/>
        <v>1843869.5699999994</v>
      </c>
      <c r="E154" s="10">
        <v>78105.789999999994</v>
      </c>
      <c r="F154" s="10">
        <v>61500.67</v>
      </c>
      <c r="G154" s="1">
        <f t="shared" si="5"/>
        <v>-16605.119999999995</v>
      </c>
    </row>
    <row r="155" spans="1:7">
      <c r="A155" s="1" t="s">
        <v>153</v>
      </c>
      <c r="B155" s="9">
        <v>4674048.76</v>
      </c>
      <c r="C155" s="9">
        <v>2524539.2599999998</v>
      </c>
      <c r="D155" s="1">
        <f t="shared" si="4"/>
        <v>2149509.5</v>
      </c>
      <c r="E155" s="10">
        <v>87170.12</v>
      </c>
      <c r="F155" s="10">
        <v>65348.2</v>
      </c>
      <c r="G155" s="1">
        <f t="shared" si="5"/>
        <v>-21821.919999999998</v>
      </c>
    </row>
    <row r="156" spans="1:7">
      <c r="A156" s="1" t="s">
        <v>154</v>
      </c>
      <c r="B156" s="9">
        <v>3959694.24</v>
      </c>
      <c r="C156" s="9">
        <v>2019502.51</v>
      </c>
      <c r="D156" s="1">
        <f t="shared" si="4"/>
        <v>1940191.7300000002</v>
      </c>
      <c r="E156" s="10">
        <v>72154.850000000006</v>
      </c>
      <c r="F156" s="10">
        <v>56865.55</v>
      </c>
      <c r="G156" s="1">
        <f t="shared" si="5"/>
        <v>-15289.300000000003</v>
      </c>
    </row>
    <row r="157" spans="1:7">
      <c r="A157" s="1" t="s">
        <v>155</v>
      </c>
      <c r="B157" s="9">
        <v>2404005.4500000002</v>
      </c>
      <c r="C157" s="9">
        <v>717957.11</v>
      </c>
      <c r="D157" s="1">
        <f t="shared" si="4"/>
        <v>1686048.3400000003</v>
      </c>
      <c r="E157" s="10">
        <v>50631.63</v>
      </c>
      <c r="F157" s="10">
        <v>49656.63</v>
      </c>
      <c r="G157" s="1">
        <f t="shared" si="5"/>
        <v>-975</v>
      </c>
    </row>
    <row r="158" spans="1:7">
      <c r="A158" s="1" t="s">
        <v>156</v>
      </c>
      <c r="B158" s="9">
        <v>3636260.16</v>
      </c>
      <c r="C158" s="9">
        <v>2512703.42</v>
      </c>
      <c r="D158" s="1">
        <f t="shared" si="4"/>
        <v>1123556.7400000002</v>
      </c>
      <c r="E158" s="10">
        <v>68526.27</v>
      </c>
      <c r="F158" s="10">
        <v>70295.789999999994</v>
      </c>
      <c r="G158" s="1">
        <f t="shared" si="5"/>
        <v>1769.5199999999895</v>
      </c>
    </row>
    <row r="159" spans="1:7">
      <c r="A159" s="1" t="s">
        <v>157</v>
      </c>
      <c r="B159" s="9">
        <v>3777470.95</v>
      </c>
      <c r="C159" s="9">
        <v>2113883.9500000002</v>
      </c>
      <c r="D159" s="1">
        <f t="shared" si="4"/>
        <v>1663587</v>
      </c>
      <c r="E159" s="10">
        <v>72337.89</v>
      </c>
      <c r="F159" s="10">
        <v>73151.17</v>
      </c>
      <c r="G159" s="1">
        <f t="shared" si="5"/>
        <v>813.27999999999884</v>
      </c>
    </row>
    <row r="160" spans="1:7">
      <c r="A160" s="1" t="s">
        <v>158</v>
      </c>
      <c r="B160" s="9">
        <v>1384727.12</v>
      </c>
      <c r="C160" s="9">
        <v>778893.85</v>
      </c>
      <c r="D160" s="1">
        <f t="shared" si="4"/>
        <v>605833.27000000014</v>
      </c>
      <c r="E160" s="10">
        <v>32628.17</v>
      </c>
      <c r="F160" s="10">
        <v>75552.58</v>
      </c>
      <c r="G160" s="1">
        <f t="shared" si="5"/>
        <v>42924.41</v>
      </c>
    </row>
    <row r="161" spans="1:7">
      <c r="A161" s="1" t="s">
        <v>159</v>
      </c>
      <c r="B161" s="9">
        <v>2890756.53</v>
      </c>
      <c r="C161" s="9">
        <v>941592.78</v>
      </c>
      <c r="D161" s="1">
        <f t="shared" si="4"/>
        <v>1949163.7499999998</v>
      </c>
      <c r="E161" s="10">
        <v>59366.17</v>
      </c>
      <c r="F161" s="10">
        <v>101275.42</v>
      </c>
      <c r="G161" s="1">
        <f t="shared" si="5"/>
        <v>41909.25</v>
      </c>
    </row>
    <row r="162" spans="1:7">
      <c r="A162" s="1" t="s">
        <v>160</v>
      </c>
      <c r="B162" s="9">
        <v>2822733.29</v>
      </c>
      <c r="C162" s="9">
        <v>1301911.3</v>
      </c>
      <c r="D162" s="1">
        <f t="shared" si="4"/>
        <v>1520821.99</v>
      </c>
      <c r="E162" s="10">
        <v>53491.47</v>
      </c>
      <c r="F162" s="10">
        <v>55057.27</v>
      </c>
      <c r="G162" s="1">
        <f t="shared" si="5"/>
        <v>1565.7999999999956</v>
      </c>
    </row>
    <row r="163" spans="1:7">
      <c r="A163" s="1" t="s">
        <v>161</v>
      </c>
      <c r="B163" s="9">
        <v>4863639.25</v>
      </c>
      <c r="C163" s="9">
        <v>2823426.27</v>
      </c>
      <c r="D163" s="1">
        <f t="shared" si="4"/>
        <v>2040212.98</v>
      </c>
      <c r="E163" s="10">
        <v>88621.37</v>
      </c>
      <c r="F163" s="10">
        <v>64816.18</v>
      </c>
      <c r="G163" s="1">
        <f t="shared" si="5"/>
        <v>-23805.189999999995</v>
      </c>
    </row>
    <row r="164" spans="1:7">
      <c r="A164" s="1" t="s">
        <v>162</v>
      </c>
      <c r="B164" s="9">
        <v>3988071.25</v>
      </c>
      <c r="C164" s="9">
        <v>1475594.89</v>
      </c>
      <c r="D164" s="1">
        <f t="shared" si="4"/>
        <v>2512476.3600000003</v>
      </c>
      <c r="E164" s="10">
        <v>78203.55</v>
      </c>
      <c r="F164" s="10">
        <v>48612.27</v>
      </c>
      <c r="G164" s="1">
        <f t="shared" si="5"/>
        <v>-29591.280000000006</v>
      </c>
    </row>
    <row r="165" spans="1:7">
      <c r="A165" s="1" t="s">
        <v>163</v>
      </c>
      <c r="B165" s="9">
        <v>4082455.6</v>
      </c>
      <c r="C165" s="9">
        <v>1928162.02</v>
      </c>
      <c r="D165" s="1">
        <f t="shared" si="4"/>
        <v>2154293.58</v>
      </c>
      <c r="E165" s="10">
        <v>75734.92</v>
      </c>
      <c r="F165" s="10">
        <v>56995.83</v>
      </c>
      <c r="G165" s="1">
        <f t="shared" si="5"/>
        <v>-18739.089999999997</v>
      </c>
    </row>
    <row r="166" spans="1:7">
      <c r="A166" s="1" t="s">
        <v>164</v>
      </c>
      <c r="B166" s="9">
        <v>4522447.95</v>
      </c>
      <c r="C166" s="9">
        <v>2182464.91</v>
      </c>
      <c r="D166" s="1">
        <f t="shared" si="4"/>
        <v>2339983.04</v>
      </c>
      <c r="E166" s="10">
        <v>85689.4</v>
      </c>
      <c r="F166" s="10">
        <v>82018.740000000005</v>
      </c>
      <c r="G166" s="1">
        <f t="shared" si="5"/>
        <v>-3670.6599999999889</v>
      </c>
    </row>
    <row r="167" spans="1:7">
      <c r="A167" s="1" t="s">
        <v>165</v>
      </c>
      <c r="B167" s="9">
        <v>2721831.69</v>
      </c>
      <c r="C167" s="9">
        <v>1358333.55</v>
      </c>
      <c r="D167" s="1">
        <f t="shared" si="4"/>
        <v>1363498.14</v>
      </c>
      <c r="E167" s="10">
        <v>50253</v>
      </c>
      <c r="F167" s="10">
        <v>72179.350000000006</v>
      </c>
      <c r="G167" s="1">
        <f t="shared" si="5"/>
        <v>21926.350000000006</v>
      </c>
    </row>
    <row r="168" spans="1:7">
      <c r="A168" s="1" t="s">
        <v>166</v>
      </c>
      <c r="B168" s="9">
        <v>4756809.53</v>
      </c>
      <c r="C168" s="9">
        <v>2514496.75</v>
      </c>
      <c r="D168" s="1">
        <f t="shared" si="4"/>
        <v>2242312.7800000003</v>
      </c>
      <c r="E168" s="10">
        <v>84495.63</v>
      </c>
      <c r="F168" s="10">
        <v>61284.2</v>
      </c>
      <c r="G168" s="1">
        <f t="shared" si="5"/>
        <v>-23211.430000000008</v>
      </c>
    </row>
    <row r="169" spans="1:7">
      <c r="A169" s="1" t="s">
        <v>167</v>
      </c>
      <c r="B169" s="9">
        <v>4983119.5</v>
      </c>
      <c r="C169" s="9">
        <v>2786422.62</v>
      </c>
      <c r="D169" s="1">
        <f t="shared" si="4"/>
        <v>2196696.88</v>
      </c>
      <c r="E169" s="10">
        <v>88711.61</v>
      </c>
      <c r="F169" s="10">
        <v>62367.69</v>
      </c>
      <c r="G169" s="1">
        <f t="shared" si="5"/>
        <v>-26343.919999999998</v>
      </c>
    </row>
    <row r="170" spans="1:7">
      <c r="A170" s="1" t="s">
        <v>168</v>
      </c>
      <c r="B170" s="9">
        <v>5238664.41</v>
      </c>
      <c r="C170" s="9">
        <v>2653758.14</v>
      </c>
      <c r="D170" s="1">
        <f t="shared" si="4"/>
        <v>2584906.27</v>
      </c>
      <c r="E170" s="10">
        <v>94221.35</v>
      </c>
      <c r="F170" s="10">
        <v>59495.49</v>
      </c>
      <c r="G170" s="1">
        <f t="shared" si="5"/>
        <v>-34725.860000000008</v>
      </c>
    </row>
    <row r="171" spans="1:7">
      <c r="A171" s="1" t="s">
        <v>169</v>
      </c>
      <c r="B171" s="9">
        <v>2512238.75</v>
      </c>
      <c r="C171" s="9">
        <v>1149370.92</v>
      </c>
      <c r="D171" s="1">
        <f t="shared" si="4"/>
        <v>1362867.83</v>
      </c>
      <c r="E171" s="10">
        <v>55027.199999999997</v>
      </c>
      <c r="F171" s="10">
        <v>77349.2</v>
      </c>
      <c r="G171" s="1">
        <f t="shared" si="5"/>
        <v>22322</v>
      </c>
    </row>
    <row r="172" spans="1:7">
      <c r="A172" s="1" t="s">
        <v>170</v>
      </c>
      <c r="B172" s="9">
        <v>3923894.95</v>
      </c>
      <c r="C172" s="9">
        <v>2417543.84</v>
      </c>
      <c r="D172" s="1">
        <f t="shared" si="4"/>
        <v>1506351.1100000003</v>
      </c>
      <c r="E172" s="10">
        <v>85465.01</v>
      </c>
      <c r="F172" s="10">
        <v>74239.399999999994</v>
      </c>
      <c r="G172" s="1">
        <f t="shared" si="5"/>
        <v>-11225.61</v>
      </c>
    </row>
    <row r="173" spans="1:7">
      <c r="A173" s="1" t="s">
        <v>171</v>
      </c>
      <c r="B173" s="9">
        <v>2957564.62</v>
      </c>
      <c r="C173" s="9">
        <v>1869014.13</v>
      </c>
      <c r="D173" s="1">
        <f t="shared" si="4"/>
        <v>1088550.4900000002</v>
      </c>
      <c r="E173" s="10">
        <v>83440.13</v>
      </c>
      <c r="F173" s="10">
        <v>90873.33</v>
      </c>
      <c r="G173" s="1">
        <f t="shared" si="5"/>
        <v>7433.1999999999971</v>
      </c>
    </row>
    <row r="174" spans="1:7">
      <c r="A174" s="1" t="s">
        <v>172</v>
      </c>
      <c r="B174" s="9">
        <v>2330200.65</v>
      </c>
      <c r="C174" s="9">
        <v>1281199.43</v>
      </c>
      <c r="D174" s="1">
        <f t="shared" si="4"/>
        <v>1049001.22</v>
      </c>
      <c r="E174" s="10">
        <v>70548.3</v>
      </c>
      <c r="F174" s="10">
        <v>108249.16</v>
      </c>
      <c r="G174" s="1">
        <f t="shared" si="5"/>
        <v>37700.86</v>
      </c>
    </row>
    <row r="175" spans="1:7">
      <c r="A175" s="1" t="s">
        <v>173</v>
      </c>
      <c r="B175" s="9">
        <v>3930878.01</v>
      </c>
      <c r="C175" s="9">
        <v>1713746.95</v>
      </c>
      <c r="D175" s="1">
        <f t="shared" si="4"/>
        <v>2217131.0599999996</v>
      </c>
      <c r="E175" s="10">
        <v>76317.83</v>
      </c>
      <c r="F175" s="10">
        <v>58973.78</v>
      </c>
      <c r="G175" s="1">
        <f t="shared" si="5"/>
        <v>-17344.050000000003</v>
      </c>
    </row>
    <row r="176" spans="1:7">
      <c r="A176" s="1" t="s">
        <v>174</v>
      </c>
      <c r="B176" s="9">
        <v>4951237.12</v>
      </c>
      <c r="C176" s="9">
        <v>2650976.0499999998</v>
      </c>
      <c r="D176" s="1">
        <f t="shared" si="4"/>
        <v>2300261.0700000003</v>
      </c>
      <c r="E176" s="10">
        <v>91003.02</v>
      </c>
      <c r="F176" s="10">
        <v>70279.5</v>
      </c>
      <c r="G176" s="1">
        <f t="shared" si="5"/>
        <v>-20723.520000000004</v>
      </c>
    </row>
    <row r="177" spans="1:7">
      <c r="A177" s="1" t="s">
        <v>175</v>
      </c>
      <c r="B177" s="9">
        <v>5575323.6500000004</v>
      </c>
      <c r="C177" s="9">
        <v>3140353.62</v>
      </c>
      <c r="D177" s="1">
        <f t="shared" si="4"/>
        <v>2434970.0300000003</v>
      </c>
      <c r="E177" s="10">
        <v>106437.41</v>
      </c>
      <c r="F177" s="10">
        <v>74204.070000000007</v>
      </c>
      <c r="G177" s="1">
        <f t="shared" si="5"/>
        <v>-32233.339999999997</v>
      </c>
    </row>
    <row r="178" spans="1:7">
      <c r="A178" s="1" t="s">
        <v>176</v>
      </c>
      <c r="B178" s="9">
        <v>5875365.5099999998</v>
      </c>
      <c r="C178" s="9">
        <v>3570571.03</v>
      </c>
      <c r="D178" s="1">
        <f t="shared" si="4"/>
        <v>2304794.48</v>
      </c>
      <c r="E178" s="10">
        <v>109077.01</v>
      </c>
      <c r="F178" s="10">
        <v>100132.78</v>
      </c>
      <c r="G178" s="1">
        <f t="shared" si="5"/>
        <v>-8944.2299999999959</v>
      </c>
    </row>
    <row r="179" spans="1:7">
      <c r="A179" s="1" t="s">
        <v>177</v>
      </c>
      <c r="B179" s="9">
        <v>4285937.32</v>
      </c>
      <c r="C179" s="9">
        <v>2412140.81</v>
      </c>
      <c r="D179" s="1">
        <f t="shared" si="4"/>
        <v>1873796.5100000002</v>
      </c>
      <c r="E179" s="10">
        <v>79202.039999999994</v>
      </c>
      <c r="F179" s="10">
        <v>71262.720000000001</v>
      </c>
      <c r="G179" s="1">
        <f t="shared" si="5"/>
        <v>-7939.3199999999924</v>
      </c>
    </row>
    <row r="180" spans="1:7">
      <c r="A180" s="1" t="s">
        <v>178</v>
      </c>
      <c r="B180" s="9">
        <v>2890854.45</v>
      </c>
      <c r="C180" s="9">
        <v>1117086.02</v>
      </c>
      <c r="D180" s="1">
        <f t="shared" si="4"/>
        <v>1773768.4300000002</v>
      </c>
      <c r="E180" s="10">
        <v>60785.47</v>
      </c>
      <c r="F180" s="10">
        <v>56937.919999999998</v>
      </c>
      <c r="G180" s="1">
        <f t="shared" si="5"/>
        <v>-3847.5500000000029</v>
      </c>
    </row>
    <row r="181" spans="1:7">
      <c r="A181" s="1" t="s">
        <v>179</v>
      </c>
      <c r="B181" s="9">
        <v>1743294.26</v>
      </c>
      <c r="C181" s="9">
        <v>407069.43</v>
      </c>
      <c r="D181" s="1">
        <f t="shared" si="4"/>
        <v>1336224.83</v>
      </c>
      <c r="E181" s="10">
        <v>48799.22</v>
      </c>
      <c r="F181" s="10">
        <v>88700.22</v>
      </c>
      <c r="G181" s="1">
        <f t="shared" si="5"/>
        <v>39901</v>
      </c>
    </row>
    <row r="182" spans="1:7">
      <c r="A182" s="1" t="s">
        <v>180</v>
      </c>
      <c r="B182" s="9">
        <v>5058363.7699999996</v>
      </c>
      <c r="C182" s="9">
        <v>2607345.16</v>
      </c>
      <c r="D182" s="1">
        <f t="shared" si="4"/>
        <v>2451018.6099999994</v>
      </c>
      <c r="E182" s="10">
        <v>97534.59</v>
      </c>
      <c r="F182" s="10">
        <v>70769.070000000007</v>
      </c>
      <c r="G182" s="1">
        <f t="shared" si="5"/>
        <v>-26765.51999999999</v>
      </c>
    </row>
    <row r="183" spans="1:7">
      <c r="A183" s="1" t="s">
        <v>181</v>
      </c>
      <c r="B183" s="9">
        <v>5039110.95</v>
      </c>
      <c r="C183" s="9">
        <v>2216603.5699999998</v>
      </c>
      <c r="D183" s="1">
        <f t="shared" si="4"/>
        <v>2822507.3800000004</v>
      </c>
      <c r="E183" s="10">
        <v>97709.52</v>
      </c>
      <c r="F183" s="10">
        <v>59078.22</v>
      </c>
      <c r="G183" s="1">
        <f t="shared" si="5"/>
        <v>-38631.300000000003</v>
      </c>
    </row>
    <row r="184" spans="1:7">
      <c r="A184" s="1" t="s">
        <v>182</v>
      </c>
      <c r="B184" s="9">
        <v>4177071.26</v>
      </c>
      <c r="C184" s="9">
        <v>1547357.87</v>
      </c>
      <c r="D184" s="1">
        <f t="shared" si="4"/>
        <v>2629713.3899999997</v>
      </c>
      <c r="E184" s="10">
        <v>85211.87</v>
      </c>
      <c r="F184" s="10">
        <v>48407.55</v>
      </c>
      <c r="G184" s="1">
        <f t="shared" si="5"/>
        <v>-36804.319999999992</v>
      </c>
    </row>
    <row r="185" spans="1:7">
      <c r="A185" s="1" t="s">
        <v>183</v>
      </c>
      <c r="B185" s="9">
        <v>3120167.83</v>
      </c>
      <c r="C185" s="9">
        <v>510297.83</v>
      </c>
      <c r="D185" s="1">
        <f t="shared" si="4"/>
        <v>2609870</v>
      </c>
      <c r="E185" s="10">
        <v>70143.27</v>
      </c>
      <c r="F185" s="10">
        <v>44725.37</v>
      </c>
      <c r="G185" s="1">
        <f t="shared" si="5"/>
        <v>-25417.9</v>
      </c>
    </row>
    <row r="186" spans="1:7">
      <c r="A186" s="1" t="s">
        <v>184</v>
      </c>
      <c r="B186" s="9">
        <v>4400529.67</v>
      </c>
      <c r="C186" s="9">
        <v>1348484.63</v>
      </c>
      <c r="D186" s="1">
        <f t="shared" si="4"/>
        <v>3052045.04</v>
      </c>
      <c r="E186" s="10">
        <v>88101.75</v>
      </c>
      <c r="F186" s="10">
        <v>48412.480000000003</v>
      </c>
      <c r="G186" s="1">
        <f t="shared" si="5"/>
        <v>-39689.269999999997</v>
      </c>
    </row>
    <row r="187" spans="1:7">
      <c r="A187" s="1" t="s">
        <v>185</v>
      </c>
      <c r="B187" s="9">
        <v>1874364.72</v>
      </c>
      <c r="C187" s="9">
        <v>1215695.01</v>
      </c>
      <c r="D187" s="1">
        <f t="shared" si="4"/>
        <v>658669.71</v>
      </c>
      <c r="E187" s="10">
        <v>42767.16</v>
      </c>
      <c r="F187" s="10">
        <v>71198.94</v>
      </c>
      <c r="G187" s="1">
        <f t="shared" si="5"/>
        <v>28431.78</v>
      </c>
    </row>
    <row r="188" spans="1:7">
      <c r="A188" s="1" t="s">
        <v>186</v>
      </c>
      <c r="B188" s="9">
        <v>1831460.11</v>
      </c>
      <c r="C188" s="9">
        <v>776604.85</v>
      </c>
      <c r="D188" s="1">
        <f t="shared" si="4"/>
        <v>1054855.2600000002</v>
      </c>
      <c r="E188" s="10">
        <v>43600.75</v>
      </c>
      <c r="F188" s="10">
        <v>58423.24</v>
      </c>
      <c r="G188" s="1">
        <f t="shared" si="5"/>
        <v>14822.489999999998</v>
      </c>
    </row>
    <row r="189" spans="1:7">
      <c r="A189" s="1" t="s">
        <v>187</v>
      </c>
      <c r="B189" s="9">
        <v>3119499</v>
      </c>
      <c r="C189" s="9">
        <v>2067623.99</v>
      </c>
      <c r="D189" s="1">
        <f t="shared" si="4"/>
        <v>1051875.01</v>
      </c>
      <c r="E189" s="10">
        <v>60389.16</v>
      </c>
      <c r="F189" s="10">
        <v>66749.86</v>
      </c>
      <c r="G189" s="1">
        <f t="shared" si="5"/>
        <v>6360.6999999999971</v>
      </c>
    </row>
    <row r="190" spans="1:7">
      <c r="A190" s="1" t="s">
        <v>188</v>
      </c>
      <c r="B190" s="9">
        <v>2923661.77</v>
      </c>
      <c r="C190" s="9">
        <v>1852372.73</v>
      </c>
      <c r="D190" s="1">
        <f t="shared" si="4"/>
        <v>1071289.04</v>
      </c>
      <c r="E190" s="10">
        <v>59660.61</v>
      </c>
      <c r="F190" s="10">
        <v>60997.06</v>
      </c>
      <c r="G190" s="1">
        <f t="shared" si="5"/>
        <v>1336.4499999999971</v>
      </c>
    </row>
    <row r="191" spans="1:7">
      <c r="A191" s="1" t="s">
        <v>189</v>
      </c>
      <c r="B191" s="9">
        <v>2165046.02</v>
      </c>
      <c r="C191" s="9">
        <v>1879323.45</v>
      </c>
      <c r="D191" s="1">
        <f t="shared" si="4"/>
        <v>285722.57000000007</v>
      </c>
      <c r="E191" s="10">
        <v>44489.75</v>
      </c>
      <c r="F191" s="10">
        <v>60249.279999999999</v>
      </c>
      <c r="G191" s="1">
        <f t="shared" si="5"/>
        <v>15759.529999999999</v>
      </c>
    </row>
    <row r="192" spans="1:7">
      <c r="A192" s="1" t="s">
        <v>190</v>
      </c>
      <c r="B192" s="9">
        <v>2792692.04</v>
      </c>
      <c r="C192" s="9">
        <v>2517099.9700000002</v>
      </c>
      <c r="D192" s="1">
        <f t="shared" si="4"/>
        <v>275592.06999999983</v>
      </c>
      <c r="E192" s="10">
        <v>54947.94</v>
      </c>
      <c r="F192" s="10">
        <v>70505.13</v>
      </c>
      <c r="G192" s="1">
        <f t="shared" si="5"/>
        <v>15557.190000000002</v>
      </c>
    </row>
    <row r="193" spans="1:7">
      <c r="A193" s="1" t="s">
        <v>191</v>
      </c>
      <c r="B193" s="9">
        <v>1698781.97</v>
      </c>
      <c r="C193" s="9">
        <v>1405723.23</v>
      </c>
      <c r="D193" s="1">
        <f t="shared" si="4"/>
        <v>293058.74</v>
      </c>
      <c r="E193" s="10">
        <v>37047.279999999999</v>
      </c>
      <c r="F193" s="10">
        <v>59374.32</v>
      </c>
      <c r="G193" s="1">
        <f t="shared" si="5"/>
        <v>22327.040000000001</v>
      </c>
    </row>
    <row r="194" spans="1:7">
      <c r="A194" s="1" t="s">
        <v>192</v>
      </c>
      <c r="B194" s="9">
        <v>1457901.75</v>
      </c>
      <c r="C194" s="9">
        <v>879358.58</v>
      </c>
      <c r="D194" s="1">
        <f t="shared" si="4"/>
        <v>578543.17000000004</v>
      </c>
      <c r="E194" s="10">
        <v>34456.080000000002</v>
      </c>
      <c r="F194" s="10">
        <v>62559.3</v>
      </c>
      <c r="G194" s="1">
        <f t="shared" si="5"/>
        <v>28103.22</v>
      </c>
    </row>
    <row r="195" spans="1:7">
      <c r="A195" s="1" t="s">
        <v>193</v>
      </c>
      <c r="B195" s="9">
        <v>1658212.29</v>
      </c>
      <c r="C195" s="9">
        <v>765156.43</v>
      </c>
      <c r="D195" s="1">
        <f t="shared" ref="D195:D258" si="6">B195-C195</f>
        <v>893055.86</v>
      </c>
      <c r="E195" s="10">
        <v>40408.839999999997</v>
      </c>
      <c r="F195" s="10">
        <v>65830.59</v>
      </c>
      <c r="G195" s="1">
        <f t="shared" ref="G195:G258" si="7">F195-E195</f>
        <v>25421.75</v>
      </c>
    </row>
    <row r="196" spans="1:7">
      <c r="A196" s="1" t="s">
        <v>194</v>
      </c>
      <c r="B196" s="9">
        <v>2857589.58</v>
      </c>
      <c r="C196" s="9">
        <v>1205270.1299999999</v>
      </c>
      <c r="D196" s="1">
        <f t="shared" si="6"/>
        <v>1652319.4500000002</v>
      </c>
      <c r="E196" s="10">
        <v>62425.51</v>
      </c>
      <c r="F196" s="10">
        <v>50921.04</v>
      </c>
      <c r="G196" s="1">
        <f t="shared" si="7"/>
        <v>-11504.470000000001</v>
      </c>
    </row>
    <row r="197" spans="1:7">
      <c r="A197" s="1" t="s">
        <v>195</v>
      </c>
      <c r="B197" s="9">
        <v>3298668.64</v>
      </c>
      <c r="C197" s="9">
        <v>2339059.42</v>
      </c>
      <c r="D197" s="1">
        <f t="shared" si="6"/>
        <v>959609.2200000002</v>
      </c>
      <c r="E197" s="10">
        <v>69355.570000000007</v>
      </c>
      <c r="F197" s="10">
        <v>73023.81</v>
      </c>
      <c r="G197" s="1">
        <f t="shared" si="7"/>
        <v>3668.2399999999907</v>
      </c>
    </row>
    <row r="198" spans="1:7">
      <c r="A198" s="1" t="s">
        <v>196</v>
      </c>
      <c r="B198" s="9">
        <v>2830615.09</v>
      </c>
      <c r="C198" s="9">
        <v>2004213.1</v>
      </c>
      <c r="D198" s="1">
        <f t="shared" si="6"/>
        <v>826401.98999999976</v>
      </c>
      <c r="E198" s="10">
        <v>57952.160000000003</v>
      </c>
      <c r="F198" s="10">
        <v>59032.33</v>
      </c>
      <c r="G198" s="1">
        <f t="shared" si="7"/>
        <v>1080.1699999999983</v>
      </c>
    </row>
    <row r="199" spans="1:7">
      <c r="A199" s="1" t="s">
        <v>197</v>
      </c>
      <c r="B199" s="9">
        <v>2620566.4300000002</v>
      </c>
      <c r="C199" s="9">
        <v>1863293.54</v>
      </c>
      <c r="D199" s="1">
        <f t="shared" si="6"/>
        <v>757272.89000000013</v>
      </c>
      <c r="E199" s="10">
        <v>56224.47</v>
      </c>
      <c r="F199" s="10">
        <v>72522.55</v>
      </c>
      <c r="G199" s="1">
        <f t="shared" si="7"/>
        <v>16298.080000000002</v>
      </c>
    </row>
    <row r="200" spans="1:7">
      <c r="A200" s="1" t="s">
        <v>198</v>
      </c>
      <c r="B200" s="9">
        <v>4010753.22</v>
      </c>
      <c r="C200" s="9">
        <v>1892411.56</v>
      </c>
      <c r="D200" s="1">
        <f t="shared" si="6"/>
        <v>2118341.66</v>
      </c>
      <c r="E200" s="10">
        <v>86170.95</v>
      </c>
      <c r="F200" s="10">
        <v>86787.4</v>
      </c>
      <c r="G200" s="1">
        <f t="shared" si="7"/>
        <v>616.44999999999709</v>
      </c>
    </row>
    <row r="201" spans="1:7">
      <c r="A201" s="1" t="s">
        <v>199</v>
      </c>
      <c r="B201" s="9">
        <v>809985.29</v>
      </c>
      <c r="C201" s="9">
        <v>765518.87</v>
      </c>
      <c r="D201" s="1">
        <f t="shared" si="6"/>
        <v>44466.420000000042</v>
      </c>
      <c r="E201" s="10">
        <v>20924.59</v>
      </c>
      <c r="F201" s="10">
        <v>52390.07</v>
      </c>
      <c r="G201" s="1">
        <f t="shared" si="7"/>
        <v>31465.48</v>
      </c>
    </row>
    <row r="202" spans="1:7">
      <c r="A202" s="1" t="s">
        <v>200</v>
      </c>
      <c r="B202" s="9">
        <v>506101.92</v>
      </c>
      <c r="C202" s="9">
        <v>250459.58</v>
      </c>
      <c r="D202" s="1">
        <f t="shared" si="6"/>
        <v>255642.34</v>
      </c>
      <c r="E202" s="10">
        <v>16001.95</v>
      </c>
      <c r="F202" s="10">
        <v>43320.95</v>
      </c>
      <c r="G202" s="1">
        <f t="shared" si="7"/>
        <v>27318.999999999996</v>
      </c>
    </row>
    <row r="203" spans="1:7">
      <c r="A203" s="1" t="s">
        <v>201</v>
      </c>
      <c r="B203" s="9">
        <v>3609767.91</v>
      </c>
      <c r="C203" s="9">
        <v>1554321.2</v>
      </c>
      <c r="D203" s="1">
        <f t="shared" si="6"/>
        <v>2055446.7100000002</v>
      </c>
      <c r="E203" s="10">
        <v>75927.59</v>
      </c>
      <c r="F203" s="10">
        <v>55451.67</v>
      </c>
      <c r="G203" s="1">
        <f t="shared" si="7"/>
        <v>-20475.919999999998</v>
      </c>
    </row>
    <row r="204" spans="1:7">
      <c r="A204" s="1" t="s">
        <v>202</v>
      </c>
      <c r="B204" s="9">
        <v>3503844.82</v>
      </c>
      <c r="C204" s="9">
        <v>1915935.09</v>
      </c>
      <c r="D204" s="1">
        <f t="shared" si="6"/>
        <v>1587909.7299999997</v>
      </c>
      <c r="E204" s="10">
        <v>72651.570000000007</v>
      </c>
      <c r="F204" s="10">
        <v>75684.570000000007</v>
      </c>
      <c r="G204" s="1">
        <f t="shared" si="7"/>
        <v>3033</v>
      </c>
    </row>
    <row r="205" spans="1:7">
      <c r="A205" s="1" t="s">
        <v>203</v>
      </c>
      <c r="B205" s="9">
        <v>5319123.41</v>
      </c>
      <c r="C205" s="9">
        <v>3834551.44</v>
      </c>
      <c r="D205" s="1">
        <f t="shared" si="6"/>
        <v>1484571.9700000002</v>
      </c>
      <c r="E205" s="10">
        <v>101741</v>
      </c>
      <c r="F205" s="10">
        <v>107505.86</v>
      </c>
      <c r="G205" s="1">
        <f t="shared" si="7"/>
        <v>5764.8600000000006</v>
      </c>
    </row>
    <row r="206" spans="1:7">
      <c r="A206" s="1" t="s">
        <v>204</v>
      </c>
      <c r="B206" s="9">
        <v>2481543.59</v>
      </c>
      <c r="C206" s="9">
        <v>2923113.67</v>
      </c>
      <c r="D206" s="1">
        <f t="shared" si="6"/>
        <v>-441570.08000000007</v>
      </c>
      <c r="E206" s="10">
        <v>53919.15</v>
      </c>
      <c r="F206" s="10">
        <v>73908.259999999995</v>
      </c>
      <c r="G206" s="1">
        <f t="shared" si="7"/>
        <v>19989.109999999993</v>
      </c>
    </row>
    <row r="207" spans="1:7">
      <c r="A207" s="1" t="s">
        <v>205</v>
      </c>
      <c r="B207" s="9">
        <v>4230002.87</v>
      </c>
      <c r="C207" s="9">
        <v>3041522.97</v>
      </c>
      <c r="D207" s="1">
        <f t="shared" si="6"/>
        <v>1188479.8999999999</v>
      </c>
      <c r="E207" s="10">
        <v>86061.1</v>
      </c>
      <c r="F207" s="10">
        <v>95662.13</v>
      </c>
      <c r="G207" s="1">
        <f t="shared" si="7"/>
        <v>9601.0299999999988</v>
      </c>
    </row>
    <row r="208" spans="1:7">
      <c r="A208" s="1" t="s">
        <v>206</v>
      </c>
      <c r="B208" s="9">
        <v>2968533.22</v>
      </c>
      <c r="C208" s="9">
        <v>1199195.6200000001</v>
      </c>
      <c r="D208" s="1">
        <f t="shared" si="6"/>
        <v>1769337.6</v>
      </c>
      <c r="E208" s="10">
        <v>62938.13</v>
      </c>
      <c r="F208" s="10">
        <v>54588.83</v>
      </c>
      <c r="G208" s="1">
        <f t="shared" si="7"/>
        <v>-8349.2999999999956</v>
      </c>
    </row>
    <row r="209" spans="1:7">
      <c r="A209" s="1" t="s">
        <v>207</v>
      </c>
      <c r="B209" s="9">
        <v>1362165.15</v>
      </c>
      <c r="C209" s="9">
        <v>953546.2</v>
      </c>
      <c r="D209" s="1">
        <f t="shared" si="6"/>
        <v>408618.94999999995</v>
      </c>
      <c r="E209" s="10">
        <v>31617.45</v>
      </c>
      <c r="F209" s="10">
        <v>75491.56</v>
      </c>
      <c r="G209" s="1">
        <f t="shared" si="7"/>
        <v>43874.11</v>
      </c>
    </row>
    <row r="210" spans="1:7">
      <c r="A210" s="1" t="s">
        <v>208</v>
      </c>
      <c r="B210" s="9">
        <v>3650470.99</v>
      </c>
      <c r="C210" s="9">
        <v>1687684.87</v>
      </c>
      <c r="D210" s="1">
        <f t="shared" si="6"/>
        <v>1962786.12</v>
      </c>
      <c r="E210" s="10">
        <v>71802.929999999993</v>
      </c>
      <c r="F210" s="10">
        <v>55059.38</v>
      </c>
      <c r="G210" s="1">
        <f t="shared" si="7"/>
        <v>-16743.549999999996</v>
      </c>
    </row>
    <row r="211" spans="1:7">
      <c r="A211" s="1" t="s">
        <v>209</v>
      </c>
      <c r="B211" s="9">
        <v>3137009.49</v>
      </c>
      <c r="C211" s="9">
        <v>1489674.88</v>
      </c>
      <c r="D211" s="1">
        <f t="shared" si="6"/>
        <v>1647334.6100000003</v>
      </c>
      <c r="E211" s="10">
        <v>65883.19</v>
      </c>
      <c r="F211" s="10">
        <v>54113.85</v>
      </c>
      <c r="G211" s="1">
        <f t="shared" si="7"/>
        <v>-11769.340000000004</v>
      </c>
    </row>
    <row r="212" spans="1:7">
      <c r="A212" s="1" t="s">
        <v>210</v>
      </c>
      <c r="B212" s="9">
        <v>3107447.62</v>
      </c>
      <c r="C212" s="9">
        <v>1107552.76</v>
      </c>
      <c r="D212" s="1">
        <f t="shared" si="6"/>
        <v>1999894.86</v>
      </c>
      <c r="E212" s="10">
        <v>67202.55</v>
      </c>
      <c r="F212" s="10">
        <v>51547.95</v>
      </c>
      <c r="G212" s="1">
        <f t="shared" si="7"/>
        <v>-15654.600000000006</v>
      </c>
    </row>
    <row r="213" spans="1:7">
      <c r="A213" s="1" t="s">
        <v>211</v>
      </c>
      <c r="B213" s="9">
        <v>3546475.31</v>
      </c>
      <c r="C213" s="9">
        <v>1502070.05</v>
      </c>
      <c r="D213" s="1">
        <f t="shared" si="6"/>
        <v>2044405.26</v>
      </c>
      <c r="E213" s="10">
        <v>71450.899999999994</v>
      </c>
      <c r="F213" s="10">
        <v>52708.37</v>
      </c>
      <c r="G213" s="1">
        <f t="shared" si="7"/>
        <v>-18742.529999999992</v>
      </c>
    </row>
    <row r="214" spans="1:7">
      <c r="A214" s="1" t="s">
        <v>212</v>
      </c>
      <c r="B214" s="9">
        <v>3429586.55</v>
      </c>
      <c r="C214" s="9">
        <v>1516355.76</v>
      </c>
      <c r="D214" s="1">
        <f t="shared" si="6"/>
        <v>1913230.7899999998</v>
      </c>
      <c r="E214" s="10">
        <v>70784.86</v>
      </c>
      <c r="F214" s="10">
        <v>53886.63</v>
      </c>
      <c r="G214" s="1">
        <f t="shared" si="7"/>
        <v>-16898.230000000003</v>
      </c>
    </row>
    <row r="215" spans="1:7">
      <c r="A215" s="1" t="s">
        <v>213</v>
      </c>
      <c r="B215" s="9">
        <v>2814835.51</v>
      </c>
      <c r="C215" s="9">
        <v>1098401.99</v>
      </c>
      <c r="D215" s="1">
        <f t="shared" si="6"/>
        <v>1716433.5199999998</v>
      </c>
      <c r="E215" s="10">
        <v>66352.679999999993</v>
      </c>
      <c r="F215" s="10">
        <v>49906.39</v>
      </c>
      <c r="G215" s="1">
        <f t="shared" si="7"/>
        <v>-16446.289999999994</v>
      </c>
    </row>
    <row r="216" spans="1:7">
      <c r="A216" s="1" t="s">
        <v>214</v>
      </c>
      <c r="B216" s="9">
        <v>1801315.44</v>
      </c>
      <c r="C216" s="9">
        <v>490593.99</v>
      </c>
      <c r="D216" s="1">
        <f t="shared" si="6"/>
        <v>1310721.45</v>
      </c>
      <c r="E216" s="10">
        <v>50133.27</v>
      </c>
      <c r="F216" s="10">
        <v>45676.3</v>
      </c>
      <c r="G216" s="1">
        <f t="shared" si="7"/>
        <v>-4456.9699999999939</v>
      </c>
    </row>
    <row r="217" spans="1:7">
      <c r="A217" s="1" t="s">
        <v>215</v>
      </c>
      <c r="B217" s="9">
        <v>3499425.08</v>
      </c>
      <c r="C217" s="9">
        <v>1771028.86</v>
      </c>
      <c r="D217" s="1">
        <f t="shared" si="6"/>
        <v>1728396.22</v>
      </c>
      <c r="E217" s="10">
        <v>70874.13</v>
      </c>
      <c r="F217" s="10">
        <v>58148.03</v>
      </c>
      <c r="G217" s="1">
        <f t="shared" si="7"/>
        <v>-12726.100000000006</v>
      </c>
    </row>
    <row r="218" spans="1:7">
      <c r="A218" s="1" t="s">
        <v>216</v>
      </c>
      <c r="B218" s="9">
        <v>2812143.62</v>
      </c>
      <c r="C218" s="9">
        <v>1390325.92</v>
      </c>
      <c r="D218" s="1">
        <f t="shared" si="6"/>
        <v>1421817.7000000002</v>
      </c>
      <c r="E218" s="10">
        <v>60510.1</v>
      </c>
      <c r="F218" s="10">
        <v>53114.12</v>
      </c>
      <c r="G218" s="1">
        <f t="shared" si="7"/>
        <v>-7395.9799999999959</v>
      </c>
    </row>
    <row r="219" spans="1:7">
      <c r="A219" s="1" t="s">
        <v>217</v>
      </c>
      <c r="B219" s="9">
        <v>3057258.99</v>
      </c>
      <c r="C219" s="9">
        <v>1454160.39</v>
      </c>
      <c r="D219" s="1">
        <f t="shared" si="6"/>
        <v>1603098.6000000003</v>
      </c>
      <c r="E219" s="10">
        <v>65260.84</v>
      </c>
      <c r="F219" s="10">
        <v>51530.45</v>
      </c>
      <c r="G219" s="1">
        <f t="shared" si="7"/>
        <v>-13730.39</v>
      </c>
    </row>
    <row r="220" spans="1:7">
      <c r="A220" s="1" t="s">
        <v>218</v>
      </c>
      <c r="B220" s="9">
        <v>3410938.9</v>
      </c>
      <c r="C220" s="9">
        <v>2213079.42</v>
      </c>
      <c r="D220" s="1">
        <f t="shared" si="6"/>
        <v>1197859.48</v>
      </c>
      <c r="E220" s="10">
        <v>72826.81</v>
      </c>
      <c r="F220" s="10">
        <v>63905.8</v>
      </c>
      <c r="G220" s="1">
        <f t="shared" si="7"/>
        <v>-8921.0099999999948</v>
      </c>
    </row>
    <row r="221" spans="1:7">
      <c r="A221" s="1" t="s">
        <v>219</v>
      </c>
      <c r="B221" s="9">
        <v>3844809.9</v>
      </c>
      <c r="C221" s="9">
        <v>2861608.97</v>
      </c>
      <c r="D221" s="1">
        <f t="shared" si="6"/>
        <v>983200.9299999997</v>
      </c>
      <c r="E221" s="10">
        <v>78998.5</v>
      </c>
      <c r="F221" s="10">
        <v>78649.88</v>
      </c>
      <c r="G221" s="1">
        <f t="shared" si="7"/>
        <v>-348.61999999999534</v>
      </c>
    </row>
    <row r="222" spans="1:7">
      <c r="A222" s="1" t="s">
        <v>220</v>
      </c>
      <c r="B222" s="9">
        <v>2586551.62</v>
      </c>
      <c r="C222" s="9">
        <v>1505330.8</v>
      </c>
      <c r="D222" s="1">
        <f t="shared" si="6"/>
        <v>1081220.82</v>
      </c>
      <c r="E222" s="10">
        <v>58135.21</v>
      </c>
      <c r="F222" s="10">
        <v>58027.3</v>
      </c>
      <c r="G222" s="1">
        <f t="shared" si="7"/>
        <v>-107.90999999999622</v>
      </c>
    </row>
    <row r="223" spans="1:7">
      <c r="A223" s="1" t="s">
        <v>221</v>
      </c>
      <c r="B223" s="9">
        <v>2145537.73</v>
      </c>
      <c r="C223" s="9">
        <v>819558.47</v>
      </c>
      <c r="D223" s="1">
        <f t="shared" si="6"/>
        <v>1325979.26</v>
      </c>
      <c r="E223" s="10">
        <v>48049</v>
      </c>
      <c r="F223" s="10">
        <v>46181.9</v>
      </c>
      <c r="G223" s="1">
        <f t="shared" si="7"/>
        <v>-1867.0999999999985</v>
      </c>
    </row>
    <row r="224" spans="1:7">
      <c r="A224" s="1" t="s">
        <v>222</v>
      </c>
      <c r="B224" s="9">
        <v>3056110.57</v>
      </c>
      <c r="C224" s="9">
        <v>1717450.73</v>
      </c>
      <c r="D224" s="1">
        <f t="shared" si="6"/>
        <v>1338659.8399999999</v>
      </c>
      <c r="E224" s="10">
        <v>63511.040000000001</v>
      </c>
      <c r="F224" s="10">
        <v>53539.74</v>
      </c>
      <c r="G224" s="1">
        <f t="shared" si="7"/>
        <v>-9971.3000000000029</v>
      </c>
    </row>
    <row r="225" spans="1:7">
      <c r="A225" s="1" t="s">
        <v>223</v>
      </c>
      <c r="B225" s="9">
        <v>2893000.82</v>
      </c>
      <c r="C225" s="9">
        <v>1108137.17</v>
      </c>
      <c r="D225" s="1">
        <f t="shared" si="6"/>
        <v>1784863.65</v>
      </c>
      <c r="E225" s="10">
        <v>62525.98</v>
      </c>
      <c r="F225" s="10">
        <v>45381.45</v>
      </c>
      <c r="G225" s="1">
        <f t="shared" si="7"/>
        <v>-17144.530000000006</v>
      </c>
    </row>
    <row r="226" spans="1:7">
      <c r="A226" s="1" t="s">
        <v>224</v>
      </c>
      <c r="B226" s="9">
        <v>1707210.46</v>
      </c>
      <c r="C226" s="9">
        <v>526106.48</v>
      </c>
      <c r="D226" s="1">
        <f t="shared" si="6"/>
        <v>1181103.98</v>
      </c>
      <c r="E226" s="10">
        <v>43993.02</v>
      </c>
      <c r="F226" s="10">
        <v>49043.35</v>
      </c>
      <c r="G226" s="1">
        <f t="shared" si="7"/>
        <v>5050.3300000000017</v>
      </c>
    </row>
    <row r="227" spans="1:7">
      <c r="A227" s="1" t="s">
        <v>225</v>
      </c>
      <c r="B227" s="9">
        <v>3653352.29</v>
      </c>
      <c r="C227" s="9">
        <v>2089996.08</v>
      </c>
      <c r="D227" s="1">
        <f t="shared" si="6"/>
        <v>1563356.21</v>
      </c>
      <c r="E227" s="10">
        <v>70979.92</v>
      </c>
      <c r="F227" s="10">
        <v>59811.29</v>
      </c>
      <c r="G227" s="1">
        <f t="shared" si="7"/>
        <v>-11168.629999999997</v>
      </c>
    </row>
    <row r="228" spans="1:7">
      <c r="A228" s="1" t="s">
        <v>226</v>
      </c>
      <c r="B228" s="9">
        <v>3271928.31</v>
      </c>
      <c r="C228" s="9">
        <v>2012426.85</v>
      </c>
      <c r="D228" s="1">
        <f t="shared" si="6"/>
        <v>1259501.46</v>
      </c>
      <c r="E228" s="10">
        <v>64600.09</v>
      </c>
      <c r="F228" s="10">
        <v>59249.62</v>
      </c>
      <c r="G228" s="1">
        <f t="shared" si="7"/>
        <v>-5350.4699999999939</v>
      </c>
    </row>
    <row r="229" spans="1:7">
      <c r="A229" s="1" t="s">
        <v>227</v>
      </c>
      <c r="B229" s="9">
        <v>8503158.1400000006</v>
      </c>
      <c r="C229" s="9">
        <v>5999640.5</v>
      </c>
      <c r="D229" s="1">
        <f t="shared" si="6"/>
        <v>2503517.6400000006</v>
      </c>
      <c r="E229" s="10">
        <v>181991.17</v>
      </c>
      <c r="F229" s="10">
        <v>177640.24</v>
      </c>
      <c r="G229" s="1">
        <f t="shared" si="7"/>
        <v>-4350.9300000000221</v>
      </c>
    </row>
    <row r="230" spans="1:7">
      <c r="A230" s="1" t="s">
        <v>228</v>
      </c>
      <c r="B230" s="9">
        <v>2554862.17</v>
      </c>
      <c r="C230" s="9">
        <v>1469618.66</v>
      </c>
      <c r="D230" s="1">
        <f t="shared" si="6"/>
        <v>1085243.51</v>
      </c>
      <c r="E230" s="10">
        <v>66023</v>
      </c>
      <c r="F230" s="10">
        <v>67012.03</v>
      </c>
      <c r="G230" s="1">
        <f t="shared" si="7"/>
        <v>989.02999999999884</v>
      </c>
    </row>
    <row r="231" spans="1:7">
      <c r="A231" s="1" t="s">
        <v>229</v>
      </c>
      <c r="B231" s="9">
        <v>5494298.4100000001</v>
      </c>
      <c r="C231" s="9">
        <v>4231814.38</v>
      </c>
      <c r="D231" s="1">
        <f t="shared" si="6"/>
        <v>1262484.0300000003</v>
      </c>
      <c r="E231" s="10">
        <v>114440.74</v>
      </c>
      <c r="F231" s="10">
        <v>111989.26</v>
      </c>
      <c r="G231" s="1">
        <f t="shared" si="7"/>
        <v>-2451.4800000000105</v>
      </c>
    </row>
    <row r="232" spans="1:7">
      <c r="A232" s="1" t="s">
        <v>230</v>
      </c>
      <c r="B232" s="9">
        <v>5976605.1399999997</v>
      </c>
      <c r="C232" s="9">
        <v>4612939.38</v>
      </c>
      <c r="D232" s="1">
        <f t="shared" si="6"/>
        <v>1363665.7599999998</v>
      </c>
      <c r="E232" s="10">
        <v>122200.08</v>
      </c>
      <c r="F232" s="10">
        <v>123969.32</v>
      </c>
      <c r="G232" s="1">
        <f t="shared" si="7"/>
        <v>1769.2400000000052</v>
      </c>
    </row>
    <row r="233" spans="1:7">
      <c r="A233" s="1" t="s">
        <v>231</v>
      </c>
      <c r="B233" s="9">
        <v>6293542.2599999998</v>
      </c>
      <c r="C233" s="9">
        <v>4952785.55</v>
      </c>
      <c r="D233" s="1">
        <f t="shared" si="6"/>
        <v>1340756.71</v>
      </c>
      <c r="E233" s="10">
        <v>128305.89</v>
      </c>
      <c r="F233" s="10">
        <v>125942.09</v>
      </c>
      <c r="G233" s="1">
        <f t="shared" si="7"/>
        <v>-2363.8000000000029</v>
      </c>
    </row>
    <row r="234" spans="1:7">
      <c r="A234" s="1" t="s">
        <v>232</v>
      </c>
      <c r="B234" s="9">
        <v>5848303.3600000003</v>
      </c>
      <c r="C234" s="9">
        <v>4408952.3600000003</v>
      </c>
      <c r="D234" s="1">
        <f t="shared" si="6"/>
        <v>1439351</v>
      </c>
      <c r="E234" s="10">
        <v>121712.01</v>
      </c>
      <c r="F234" s="10">
        <v>114439.58</v>
      </c>
      <c r="G234" s="1">
        <f t="shared" si="7"/>
        <v>-7272.429999999993</v>
      </c>
    </row>
    <row r="235" spans="1:7">
      <c r="A235" s="1" t="s">
        <v>233</v>
      </c>
      <c r="B235" s="9">
        <v>5241551.99</v>
      </c>
      <c r="C235" s="9">
        <v>3111534.37</v>
      </c>
      <c r="D235" s="1">
        <f t="shared" si="6"/>
        <v>2130017.62</v>
      </c>
      <c r="E235" s="10">
        <v>115280.69</v>
      </c>
      <c r="F235" s="10">
        <v>95404.83</v>
      </c>
      <c r="G235" s="1">
        <f t="shared" si="7"/>
        <v>-19875.86</v>
      </c>
    </row>
    <row r="236" spans="1:7">
      <c r="A236" s="1" t="s">
        <v>234</v>
      </c>
      <c r="B236" s="9">
        <v>3555196.78</v>
      </c>
      <c r="C236" s="9">
        <v>1564176.7</v>
      </c>
      <c r="D236" s="1">
        <f t="shared" si="6"/>
        <v>1991020.0799999998</v>
      </c>
      <c r="E236" s="10">
        <v>88551.94</v>
      </c>
      <c r="F236" s="10">
        <v>69310.759999999995</v>
      </c>
      <c r="G236" s="1">
        <f t="shared" si="7"/>
        <v>-19241.180000000008</v>
      </c>
    </row>
    <row r="237" spans="1:7">
      <c r="A237" s="1" t="s">
        <v>235</v>
      </c>
      <c r="B237" s="9">
        <v>3197516.69</v>
      </c>
      <c r="C237" s="9">
        <v>1308637.05</v>
      </c>
      <c r="D237" s="1">
        <f t="shared" si="6"/>
        <v>1888879.64</v>
      </c>
      <c r="E237" s="10">
        <v>78353.929999999993</v>
      </c>
      <c r="F237" s="10">
        <v>70682.039999999994</v>
      </c>
      <c r="G237" s="1">
        <f t="shared" si="7"/>
        <v>-7671.8899999999994</v>
      </c>
    </row>
    <row r="238" spans="1:7">
      <c r="A238" s="1" t="s">
        <v>236</v>
      </c>
      <c r="B238" s="9">
        <v>5141239.8600000003</v>
      </c>
      <c r="C238" s="9">
        <v>3195478.67</v>
      </c>
      <c r="D238" s="1">
        <f t="shared" si="6"/>
        <v>1945761.1900000004</v>
      </c>
      <c r="E238" s="10">
        <v>112476.09</v>
      </c>
      <c r="F238" s="10">
        <v>86398.22</v>
      </c>
      <c r="G238" s="1">
        <f t="shared" si="7"/>
        <v>-26077.869999999995</v>
      </c>
    </row>
    <row r="239" spans="1:7">
      <c r="A239" s="1" t="s">
        <v>237</v>
      </c>
      <c r="B239" s="9">
        <v>5922887.7599999998</v>
      </c>
      <c r="C239" s="9">
        <v>5493957.7400000002</v>
      </c>
      <c r="D239" s="1">
        <f t="shared" si="6"/>
        <v>428930.01999999955</v>
      </c>
      <c r="E239" s="10">
        <v>118810.51</v>
      </c>
      <c r="F239" s="10">
        <v>128290.56</v>
      </c>
      <c r="G239" s="1">
        <f t="shared" si="7"/>
        <v>9480.0500000000029</v>
      </c>
    </row>
    <row r="240" spans="1:7">
      <c r="A240" s="1" t="s">
        <v>238</v>
      </c>
      <c r="B240" s="9">
        <v>5464757.8099999996</v>
      </c>
      <c r="C240" s="9">
        <v>4795466.67</v>
      </c>
      <c r="D240" s="1">
        <f t="shared" si="6"/>
        <v>669291.13999999966</v>
      </c>
      <c r="E240" s="10">
        <v>118667.46</v>
      </c>
      <c r="F240" s="10">
        <v>124042.22</v>
      </c>
      <c r="G240" s="1">
        <f t="shared" si="7"/>
        <v>5374.7599999999948</v>
      </c>
    </row>
    <row r="241" spans="1:7">
      <c r="A241" s="1" t="s">
        <v>239</v>
      </c>
      <c r="B241" s="9">
        <v>4283294.4400000004</v>
      </c>
      <c r="C241" s="9">
        <v>2199329.54</v>
      </c>
      <c r="D241" s="1">
        <f t="shared" si="6"/>
        <v>2083964.9000000004</v>
      </c>
      <c r="E241" s="10">
        <v>98971.73</v>
      </c>
      <c r="F241" s="10">
        <v>73508.09</v>
      </c>
      <c r="G241" s="1">
        <f t="shared" si="7"/>
        <v>-25463.64</v>
      </c>
    </row>
    <row r="242" spans="1:7">
      <c r="A242" s="1" t="s">
        <v>240</v>
      </c>
      <c r="B242" s="9">
        <v>2840611.37</v>
      </c>
      <c r="C242" s="9">
        <v>898303.91</v>
      </c>
      <c r="D242" s="1">
        <f t="shared" si="6"/>
        <v>1942307.46</v>
      </c>
      <c r="E242" s="10">
        <v>76066.399999999994</v>
      </c>
      <c r="F242" s="10">
        <v>57906.59</v>
      </c>
      <c r="G242" s="1">
        <f t="shared" si="7"/>
        <v>-18159.809999999998</v>
      </c>
    </row>
    <row r="243" spans="1:7">
      <c r="A243" s="1" t="s">
        <v>241</v>
      </c>
      <c r="B243" s="9">
        <v>2446998.02</v>
      </c>
      <c r="C243" s="9">
        <v>437431.34</v>
      </c>
      <c r="D243" s="1">
        <f t="shared" si="6"/>
        <v>2009566.68</v>
      </c>
      <c r="E243" s="10">
        <v>78011.66</v>
      </c>
      <c r="F243" s="10">
        <v>65866.19</v>
      </c>
      <c r="G243" s="1">
        <f t="shared" si="7"/>
        <v>-12145.470000000001</v>
      </c>
    </row>
    <row r="244" spans="1:7">
      <c r="A244" s="1" t="s">
        <v>242</v>
      </c>
      <c r="B244" s="9">
        <v>1811015.56</v>
      </c>
      <c r="C244" s="9">
        <v>404406.35</v>
      </c>
      <c r="D244" s="1">
        <f t="shared" si="6"/>
        <v>1406609.21</v>
      </c>
      <c r="E244" s="10">
        <v>66367.14</v>
      </c>
      <c r="F244" s="10">
        <v>67218.45</v>
      </c>
      <c r="G244" s="1">
        <f t="shared" si="7"/>
        <v>851.30999999999767</v>
      </c>
    </row>
    <row r="245" spans="1:7">
      <c r="A245" s="1" t="s">
        <v>243</v>
      </c>
      <c r="B245" s="9">
        <v>3726583.28</v>
      </c>
      <c r="C245" s="9">
        <v>1628710.8</v>
      </c>
      <c r="D245" s="1">
        <f t="shared" si="6"/>
        <v>2097872.4799999995</v>
      </c>
      <c r="E245" s="10">
        <v>89080.15</v>
      </c>
      <c r="F245" s="10">
        <v>74881.460000000006</v>
      </c>
      <c r="G245" s="1">
        <f t="shared" si="7"/>
        <v>-14198.689999999988</v>
      </c>
    </row>
    <row r="246" spans="1:7">
      <c r="A246" s="1" t="s">
        <v>244</v>
      </c>
      <c r="B246" s="9">
        <v>3793032.05</v>
      </c>
      <c r="C246" s="9">
        <v>1531001.13</v>
      </c>
      <c r="D246" s="1">
        <f t="shared" si="6"/>
        <v>2262030.92</v>
      </c>
      <c r="E246" s="10">
        <v>91051.69</v>
      </c>
      <c r="F246" s="10">
        <v>67779.08</v>
      </c>
      <c r="G246" s="1">
        <f t="shared" si="7"/>
        <v>-23272.61</v>
      </c>
    </row>
    <row r="247" spans="1:7">
      <c r="A247" s="1" t="s">
        <v>245</v>
      </c>
      <c r="B247" s="9">
        <v>3974234.71</v>
      </c>
      <c r="C247" s="9">
        <v>1752547.02</v>
      </c>
      <c r="D247" s="1">
        <f t="shared" si="6"/>
        <v>2221687.69</v>
      </c>
      <c r="E247" s="10">
        <v>82903.600000000006</v>
      </c>
      <c r="F247" s="10">
        <v>65235.39</v>
      </c>
      <c r="G247" s="1">
        <f t="shared" si="7"/>
        <v>-17668.210000000006</v>
      </c>
    </row>
    <row r="248" spans="1:7">
      <c r="A248" s="1" t="s">
        <v>246</v>
      </c>
      <c r="B248" s="9">
        <v>4019244.35</v>
      </c>
      <c r="C248" s="9">
        <v>2225550.5699999998</v>
      </c>
      <c r="D248" s="1">
        <f t="shared" si="6"/>
        <v>1793693.7800000003</v>
      </c>
      <c r="E248" s="10">
        <v>80862.399999999994</v>
      </c>
      <c r="F248" s="10">
        <v>68455.78</v>
      </c>
      <c r="G248" s="1">
        <f t="shared" si="7"/>
        <v>-12406.619999999995</v>
      </c>
    </row>
    <row r="249" spans="1:7">
      <c r="A249" s="1" t="s">
        <v>247</v>
      </c>
      <c r="B249" s="9">
        <v>4762481.12</v>
      </c>
      <c r="C249" s="9">
        <v>3161029.03</v>
      </c>
      <c r="D249" s="1">
        <f t="shared" si="6"/>
        <v>1601452.0900000003</v>
      </c>
      <c r="E249" s="10">
        <v>91882.77</v>
      </c>
      <c r="F249" s="10">
        <v>80052.710000000006</v>
      </c>
      <c r="G249" s="1">
        <f t="shared" si="7"/>
        <v>-11830.059999999998</v>
      </c>
    </row>
    <row r="250" spans="1:7">
      <c r="A250" s="1" t="s">
        <v>248</v>
      </c>
      <c r="B250" s="9">
        <v>4863461.12</v>
      </c>
      <c r="C250" s="9">
        <v>2882814.74</v>
      </c>
      <c r="D250" s="1">
        <f t="shared" si="6"/>
        <v>1980646.38</v>
      </c>
      <c r="E250" s="10">
        <v>94208.18</v>
      </c>
      <c r="F250" s="10">
        <v>88243.14</v>
      </c>
      <c r="G250" s="1">
        <f t="shared" si="7"/>
        <v>-5965.0399999999936</v>
      </c>
    </row>
    <row r="251" spans="1:7">
      <c r="A251" s="1" t="s">
        <v>249</v>
      </c>
      <c r="B251" s="9">
        <v>4134198.08</v>
      </c>
      <c r="C251" s="9">
        <v>1949257.9</v>
      </c>
      <c r="D251" s="1">
        <f t="shared" si="6"/>
        <v>2184940.1800000002</v>
      </c>
      <c r="E251" s="10">
        <v>83507.199999999997</v>
      </c>
      <c r="F251" s="10">
        <v>71577.36</v>
      </c>
      <c r="G251" s="1">
        <f t="shared" si="7"/>
        <v>-11929.839999999997</v>
      </c>
    </row>
    <row r="252" spans="1:7">
      <c r="A252" s="1" t="s">
        <v>250</v>
      </c>
      <c r="B252" s="9">
        <v>5270061.6399999997</v>
      </c>
      <c r="C252" s="9">
        <v>3573096.47</v>
      </c>
      <c r="D252" s="1">
        <f t="shared" si="6"/>
        <v>1696965.1699999995</v>
      </c>
      <c r="E252" s="10">
        <v>101677.21</v>
      </c>
      <c r="F252" s="10">
        <v>103058.16</v>
      </c>
      <c r="G252" s="1">
        <f t="shared" si="7"/>
        <v>1380.9499999999971</v>
      </c>
    </row>
    <row r="253" spans="1:7">
      <c r="A253" s="1" t="s">
        <v>251</v>
      </c>
      <c r="B253" s="9">
        <v>5404340.3700000001</v>
      </c>
      <c r="C253" s="9">
        <v>3457056.33</v>
      </c>
      <c r="D253" s="1">
        <f t="shared" si="6"/>
        <v>1947284.04</v>
      </c>
      <c r="E253" s="10">
        <v>104338.54</v>
      </c>
      <c r="F253" s="10">
        <v>95376.35</v>
      </c>
      <c r="G253" s="1">
        <f t="shared" si="7"/>
        <v>-8962.1899999999878</v>
      </c>
    </row>
    <row r="254" spans="1:7">
      <c r="A254" s="1" t="s">
        <v>252</v>
      </c>
      <c r="B254" s="9">
        <v>4063568.21</v>
      </c>
      <c r="C254" s="9">
        <v>2525499.19</v>
      </c>
      <c r="D254" s="1">
        <f t="shared" si="6"/>
        <v>1538069.02</v>
      </c>
      <c r="E254" s="10">
        <v>82639.38</v>
      </c>
      <c r="F254" s="10">
        <v>84732.97</v>
      </c>
      <c r="G254" s="1">
        <f t="shared" si="7"/>
        <v>2093.5899999999965</v>
      </c>
    </row>
    <row r="255" spans="1:7">
      <c r="A255" s="1" t="s">
        <v>253</v>
      </c>
      <c r="B255" s="9">
        <v>3120595.23</v>
      </c>
      <c r="C255" s="9">
        <v>1122626.44</v>
      </c>
      <c r="D255" s="1">
        <f t="shared" si="6"/>
        <v>1997968.79</v>
      </c>
      <c r="E255" s="10">
        <v>69976.55</v>
      </c>
      <c r="F255" s="10">
        <v>59081.46</v>
      </c>
      <c r="G255" s="1">
        <f t="shared" si="7"/>
        <v>-10895.090000000004</v>
      </c>
    </row>
    <row r="256" spans="1:7">
      <c r="A256" s="1" t="s">
        <v>254</v>
      </c>
      <c r="B256" s="9">
        <v>4216471.2300000004</v>
      </c>
      <c r="C256" s="9">
        <v>2331601.21</v>
      </c>
      <c r="D256" s="1">
        <f t="shared" si="6"/>
        <v>1884870.0200000005</v>
      </c>
      <c r="E256" s="10">
        <v>87921.81</v>
      </c>
      <c r="F256" s="10">
        <v>80579.47</v>
      </c>
      <c r="G256" s="1">
        <f t="shared" si="7"/>
        <v>-7342.3399999999965</v>
      </c>
    </row>
    <row r="257" spans="1:7">
      <c r="A257" s="1" t="s">
        <v>255</v>
      </c>
      <c r="B257" s="9">
        <v>3905069.42</v>
      </c>
      <c r="C257" s="9">
        <v>2095982.65</v>
      </c>
      <c r="D257" s="1">
        <f t="shared" si="6"/>
        <v>1809086.77</v>
      </c>
      <c r="E257" s="10">
        <v>78873.75</v>
      </c>
      <c r="F257" s="10">
        <v>69430.98</v>
      </c>
      <c r="G257" s="1">
        <f t="shared" si="7"/>
        <v>-9442.7700000000041</v>
      </c>
    </row>
    <row r="258" spans="1:7">
      <c r="A258" s="1" t="s">
        <v>256</v>
      </c>
      <c r="B258" s="9">
        <v>3961148.03</v>
      </c>
      <c r="C258" s="9">
        <v>2502522.09</v>
      </c>
      <c r="D258" s="1">
        <f t="shared" si="6"/>
        <v>1458625.94</v>
      </c>
      <c r="E258" s="10">
        <v>80871.83</v>
      </c>
      <c r="F258" s="10">
        <v>87259.67</v>
      </c>
      <c r="G258" s="1">
        <f t="shared" si="7"/>
        <v>6387.8399999999965</v>
      </c>
    </row>
    <row r="259" spans="1:7">
      <c r="A259" s="1" t="s">
        <v>257</v>
      </c>
      <c r="B259" s="9">
        <v>3641603.08</v>
      </c>
      <c r="C259" s="9">
        <v>3049651.9</v>
      </c>
      <c r="D259" s="1">
        <f t="shared" ref="D259:D322" si="8">B259-C259</f>
        <v>591951.18000000017</v>
      </c>
      <c r="E259" s="10">
        <v>66145.59</v>
      </c>
      <c r="F259" s="10">
        <v>66487.91</v>
      </c>
      <c r="G259" s="1">
        <f t="shared" ref="G259:G322" si="9">F259-E259</f>
        <v>342.32000000000698</v>
      </c>
    </row>
    <row r="260" spans="1:7">
      <c r="A260" s="1" t="s">
        <v>258</v>
      </c>
      <c r="B260" s="9">
        <v>3331135.47</v>
      </c>
      <c r="C260" s="9">
        <v>2692471.87</v>
      </c>
      <c r="D260" s="1">
        <f t="shared" si="8"/>
        <v>638663.60000000009</v>
      </c>
      <c r="E260" s="10">
        <v>63292.03</v>
      </c>
      <c r="F260" s="10">
        <v>62025.58</v>
      </c>
      <c r="G260" s="1">
        <f t="shared" si="9"/>
        <v>-1266.4499999999971</v>
      </c>
    </row>
    <row r="261" spans="1:7">
      <c r="A261" s="1" t="s">
        <v>259</v>
      </c>
      <c r="B261" s="9">
        <v>1693546.18</v>
      </c>
      <c r="C261" s="9">
        <v>1685793.9</v>
      </c>
      <c r="D261" s="1">
        <f t="shared" si="8"/>
        <v>7752.2800000000279</v>
      </c>
      <c r="E261" s="10">
        <v>35457.339999999997</v>
      </c>
      <c r="F261" s="10">
        <v>70793.070000000007</v>
      </c>
      <c r="G261" s="1">
        <f t="shared" si="9"/>
        <v>35335.73000000001</v>
      </c>
    </row>
    <row r="262" spans="1:7">
      <c r="A262" s="1" t="s">
        <v>260</v>
      </c>
      <c r="B262" s="9">
        <v>3280618.62</v>
      </c>
      <c r="C262" s="9">
        <v>1995614.53</v>
      </c>
      <c r="D262" s="1">
        <f t="shared" si="8"/>
        <v>1285004.0900000001</v>
      </c>
      <c r="E262" s="10">
        <v>62014.09</v>
      </c>
      <c r="F262" s="10">
        <v>54706.28</v>
      </c>
      <c r="G262" s="1">
        <f t="shared" si="9"/>
        <v>-7307.8099999999977</v>
      </c>
    </row>
    <row r="263" spans="1:7">
      <c r="A263" s="1" t="s">
        <v>261</v>
      </c>
      <c r="B263" s="9">
        <v>3508092.33</v>
      </c>
      <c r="C263" s="9">
        <v>2308228.85</v>
      </c>
      <c r="D263" s="1">
        <f t="shared" si="8"/>
        <v>1199863.48</v>
      </c>
      <c r="E263" s="10">
        <v>66513.179999999993</v>
      </c>
      <c r="F263" s="10">
        <v>61391.38</v>
      </c>
      <c r="G263" s="1">
        <f t="shared" si="9"/>
        <v>-5121.7999999999956</v>
      </c>
    </row>
    <row r="264" spans="1:7">
      <c r="A264" s="1" t="s">
        <v>262</v>
      </c>
      <c r="B264" s="9">
        <v>2911945.49</v>
      </c>
      <c r="C264" s="9">
        <v>2059424.32</v>
      </c>
      <c r="D264" s="1">
        <f t="shared" si="8"/>
        <v>852521.17000000016</v>
      </c>
      <c r="E264" s="10">
        <v>58270.879999999997</v>
      </c>
      <c r="F264" s="10">
        <v>57368.91</v>
      </c>
      <c r="G264" s="1">
        <f t="shared" si="9"/>
        <v>-901.96999999999389</v>
      </c>
    </row>
    <row r="265" spans="1:7">
      <c r="A265" s="1" t="s">
        <v>263</v>
      </c>
      <c r="B265" s="9">
        <v>254810.18</v>
      </c>
      <c r="C265" s="9">
        <v>339737.18</v>
      </c>
      <c r="D265" s="1">
        <f t="shared" si="8"/>
        <v>-84927</v>
      </c>
      <c r="E265" s="10">
        <v>13502.44</v>
      </c>
      <c r="F265" s="10">
        <v>54682.559999999998</v>
      </c>
      <c r="G265" s="1">
        <f t="shared" si="9"/>
        <v>41180.119999999995</v>
      </c>
    </row>
    <row r="266" spans="1:7">
      <c r="A266" s="1" t="s">
        <v>264</v>
      </c>
      <c r="B266" s="9">
        <v>1806038.9</v>
      </c>
      <c r="C266" s="9">
        <v>759290.69</v>
      </c>
      <c r="D266" s="1">
        <f t="shared" si="8"/>
        <v>1046748.21</v>
      </c>
      <c r="E266" s="10">
        <v>42222.82</v>
      </c>
      <c r="F266" s="10">
        <v>50910.98</v>
      </c>
      <c r="G266" s="1">
        <f t="shared" si="9"/>
        <v>8688.1600000000035</v>
      </c>
    </row>
    <row r="267" spans="1:7">
      <c r="A267" s="1" t="s">
        <v>265</v>
      </c>
      <c r="B267" s="9">
        <v>1131864.6100000001</v>
      </c>
      <c r="C267" s="9">
        <v>533438.24</v>
      </c>
      <c r="D267" s="1">
        <f t="shared" si="8"/>
        <v>598426.37000000011</v>
      </c>
      <c r="E267" s="10">
        <v>31137.08</v>
      </c>
      <c r="F267" s="10">
        <v>49671.68</v>
      </c>
      <c r="G267" s="1">
        <f t="shared" si="9"/>
        <v>18534.599999999999</v>
      </c>
    </row>
    <row r="268" spans="1:7">
      <c r="A268" s="1" t="s">
        <v>266</v>
      </c>
      <c r="B268" s="9">
        <v>2550599.92</v>
      </c>
      <c r="C268" s="9">
        <v>1245689.95</v>
      </c>
      <c r="D268" s="1">
        <f t="shared" si="8"/>
        <v>1304909.97</v>
      </c>
      <c r="E268" s="10">
        <v>53411.02</v>
      </c>
      <c r="F268" s="10">
        <v>53026.06</v>
      </c>
      <c r="G268" s="1">
        <f t="shared" si="9"/>
        <v>-384.95999999999913</v>
      </c>
    </row>
    <row r="269" spans="1:7">
      <c r="A269" s="1" t="s">
        <v>267</v>
      </c>
      <c r="B269" s="9">
        <v>4074375.43</v>
      </c>
      <c r="C269" s="9">
        <v>2748136.86</v>
      </c>
      <c r="D269" s="1">
        <f t="shared" si="8"/>
        <v>1326238.5700000003</v>
      </c>
      <c r="E269" s="10">
        <v>82542.19</v>
      </c>
      <c r="F269" s="10">
        <v>79826.960000000006</v>
      </c>
      <c r="G269" s="1">
        <f t="shared" si="9"/>
        <v>-2715.2299999999959</v>
      </c>
    </row>
    <row r="270" spans="1:7">
      <c r="A270" s="1" t="s">
        <v>268</v>
      </c>
      <c r="B270" s="9">
        <v>2109502.96</v>
      </c>
      <c r="C270" s="9">
        <v>894244.87</v>
      </c>
      <c r="D270" s="1">
        <f t="shared" si="8"/>
        <v>1215258.0899999999</v>
      </c>
      <c r="E270" s="10">
        <v>48604.13</v>
      </c>
      <c r="F270" s="10">
        <v>42022.36</v>
      </c>
      <c r="G270" s="1">
        <f t="shared" si="9"/>
        <v>-6581.7699999999968</v>
      </c>
    </row>
    <row r="271" spans="1:7">
      <c r="A271" s="1" t="s">
        <v>269</v>
      </c>
      <c r="B271" s="9">
        <v>1510520.29</v>
      </c>
      <c r="C271" s="9">
        <v>373843.92</v>
      </c>
      <c r="D271" s="1">
        <f t="shared" si="8"/>
        <v>1136676.3700000001</v>
      </c>
      <c r="E271" s="10">
        <v>41025.89</v>
      </c>
      <c r="F271" s="10">
        <v>49183.08</v>
      </c>
      <c r="G271" s="1">
        <f t="shared" si="9"/>
        <v>8157.1900000000023</v>
      </c>
    </row>
    <row r="272" spans="1:7">
      <c r="A272" s="1" t="s">
        <v>270</v>
      </c>
      <c r="B272" s="9">
        <v>2607758.62</v>
      </c>
      <c r="C272" s="9">
        <v>791873.31</v>
      </c>
      <c r="D272" s="1">
        <f t="shared" si="8"/>
        <v>1815885.31</v>
      </c>
      <c r="E272" s="10">
        <v>60650.43</v>
      </c>
      <c r="F272" s="10">
        <v>55017.35</v>
      </c>
      <c r="G272" s="1">
        <f t="shared" si="9"/>
        <v>-5633.0800000000017</v>
      </c>
    </row>
    <row r="273" spans="1:7">
      <c r="A273" s="1" t="s">
        <v>271</v>
      </c>
      <c r="B273" s="9">
        <v>5599909.1900000004</v>
      </c>
      <c r="C273" s="9">
        <v>3341272.71</v>
      </c>
      <c r="D273" s="1">
        <f t="shared" si="8"/>
        <v>2258636.4800000004</v>
      </c>
      <c r="E273" s="10">
        <v>106031.65</v>
      </c>
      <c r="F273" s="10">
        <v>79479.98</v>
      </c>
      <c r="G273" s="1">
        <f t="shared" si="9"/>
        <v>-26551.67</v>
      </c>
    </row>
    <row r="274" spans="1:7">
      <c r="A274" s="1" t="s">
        <v>272</v>
      </c>
      <c r="B274" s="9">
        <v>5760870.04</v>
      </c>
      <c r="C274" s="9">
        <v>3280617.73</v>
      </c>
      <c r="D274" s="1">
        <f t="shared" si="8"/>
        <v>2480252.31</v>
      </c>
      <c r="E274" s="10">
        <v>110448.01</v>
      </c>
      <c r="F274" s="10">
        <v>77197.990000000005</v>
      </c>
      <c r="G274" s="1">
        <f t="shared" si="9"/>
        <v>-33250.01999999999</v>
      </c>
    </row>
    <row r="275" spans="1:7">
      <c r="A275" s="1" t="s">
        <v>273</v>
      </c>
      <c r="B275" s="9">
        <v>5076147.37</v>
      </c>
      <c r="C275" s="9">
        <v>3266304.94</v>
      </c>
      <c r="D275" s="1">
        <f t="shared" si="8"/>
        <v>1809842.4300000002</v>
      </c>
      <c r="E275" s="10">
        <v>98295.07</v>
      </c>
      <c r="F275" s="10">
        <v>98001.52</v>
      </c>
      <c r="G275" s="1">
        <f t="shared" si="9"/>
        <v>-293.55000000000291</v>
      </c>
    </row>
    <row r="276" spans="1:7">
      <c r="A276" s="1" t="s">
        <v>274</v>
      </c>
      <c r="B276" s="9">
        <v>5175795.3899999997</v>
      </c>
      <c r="C276" s="9">
        <v>3079581.85</v>
      </c>
      <c r="D276" s="1">
        <f t="shared" si="8"/>
        <v>2096213.5399999996</v>
      </c>
      <c r="E276" s="10">
        <v>99370.22</v>
      </c>
      <c r="F276" s="10">
        <v>92364.77</v>
      </c>
      <c r="G276" s="1">
        <f t="shared" si="9"/>
        <v>-7005.4499999999971</v>
      </c>
    </row>
    <row r="277" spans="1:7">
      <c r="A277" s="1" t="s">
        <v>275</v>
      </c>
      <c r="B277" s="9">
        <v>3980006.42</v>
      </c>
      <c r="C277" s="9">
        <v>2197625.02</v>
      </c>
      <c r="D277" s="1">
        <f t="shared" si="8"/>
        <v>1782381.4</v>
      </c>
      <c r="E277" s="10">
        <v>80852.899999999994</v>
      </c>
      <c r="F277" s="10">
        <v>66895.95</v>
      </c>
      <c r="G277" s="1">
        <f t="shared" si="9"/>
        <v>-13956.949999999997</v>
      </c>
    </row>
    <row r="278" spans="1:7">
      <c r="A278" s="1" t="s">
        <v>276</v>
      </c>
      <c r="B278" s="9">
        <v>3001800.91</v>
      </c>
      <c r="C278" s="9">
        <v>1286351.3899999999</v>
      </c>
      <c r="D278" s="1">
        <f t="shared" si="8"/>
        <v>1715449.5200000003</v>
      </c>
      <c r="E278" s="10">
        <v>64176.46</v>
      </c>
      <c r="F278" s="10">
        <v>46393.79</v>
      </c>
      <c r="G278" s="1">
        <f t="shared" si="9"/>
        <v>-17782.669999999998</v>
      </c>
    </row>
    <row r="279" spans="1:7">
      <c r="A279" s="1" t="s">
        <v>277</v>
      </c>
      <c r="B279" s="9">
        <v>2312740.4700000002</v>
      </c>
      <c r="C279" s="9">
        <v>968382.61</v>
      </c>
      <c r="D279" s="1">
        <f t="shared" si="8"/>
        <v>1344357.8600000003</v>
      </c>
      <c r="E279" s="10">
        <v>53358.720000000001</v>
      </c>
      <c r="F279" s="10">
        <v>48082.58</v>
      </c>
      <c r="G279" s="1">
        <f t="shared" si="9"/>
        <v>-5276.1399999999994</v>
      </c>
    </row>
    <row r="280" spans="1:7">
      <c r="A280" s="1" t="s">
        <v>278</v>
      </c>
      <c r="B280" s="9">
        <v>3926614.14</v>
      </c>
      <c r="C280" s="9">
        <v>1843481.52</v>
      </c>
      <c r="D280" s="1">
        <f t="shared" si="8"/>
        <v>2083132.62</v>
      </c>
      <c r="E280" s="10">
        <v>78846.8</v>
      </c>
      <c r="F280" s="10">
        <v>54740.74</v>
      </c>
      <c r="G280" s="1">
        <f t="shared" si="9"/>
        <v>-24106.060000000005</v>
      </c>
    </row>
    <row r="281" spans="1:7">
      <c r="A281" s="1" t="s">
        <v>279</v>
      </c>
      <c r="B281" s="9">
        <v>4231214.2300000004</v>
      </c>
      <c r="C281" s="9">
        <v>1656918.4</v>
      </c>
      <c r="D281" s="1">
        <f t="shared" si="8"/>
        <v>2574295.8300000005</v>
      </c>
      <c r="E281" s="10">
        <v>85520.37</v>
      </c>
      <c r="F281" s="10">
        <v>54167.79</v>
      </c>
      <c r="G281" s="1">
        <f t="shared" si="9"/>
        <v>-31352.579999999994</v>
      </c>
    </row>
    <row r="282" spans="1:7">
      <c r="A282" s="1" t="s">
        <v>280</v>
      </c>
      <c r="B282" s="9">
        <v>2805170.28</v>
      </c>
      <c r="C282" s="9">
        <v>1783572.96</v>
      </c>
      <c r="D282" s="1">
        <f t="shared" si="8"/>
        <v>1021597.3199999998</v>
      </c>
      <c r="E282" s="10">
        <v>58004.46</v>
      </c>
      <c r="F282" s="10">
        <v>60524.07</v>
      </c>
      <c r="G282" s="1">
        <f t="shared" si="9"/>
        <v>2519.6100000000006</v>
      </c>
    </row>
    <row r="283" spans="1:7">
      <c r="A283" s="1" t="s">
        <v>281</v>
      </c>
      <c r="B283" s="9">
        <v>1791634.05</v>
      </c>
      <c r="C283" s="9">
        <v>795550.23</v>
      </c>
      <c r="D283" s="1">
        <f t="shared" si="8"/>
        <v>996083.82000000007</v>
      </c>
      <c r="E283" s="10">
        <v>40784.870000000003</v>
      </c>
      <c r="F283" s="10">
        <v>44381.29</v>
      </c>
      <c r="G283" s="1">
        <f t="shared" si="9"/>
        <v>3596.4199999999983</v>
      </c>
    </row>
    <row r="284" spans="1:7">
      <c r="A284" s="1" t="s">
        <v>282</v>
      </c>
      <c r="B284" s="9">
        <v>1574841.05</v>
      </c>
      <c r="C284" s="9">
        <v>845809.31</v>
      </c>
      <c r="D284" s="1">
        <f t="shared" si="8"/>
        <v>729031.74</v>
      </c>
      <c r="E284" s="10">
        <v>39523.620000000003</v>
      </c>
      <c r="F284" s="10">
        <v>56305.46</v>
      </c>
      <c r="G284" s="1">
        <f t="shared" si="9"/>
        <v>16781.839999999997</v>
      </c>
    </row>
    <row r="285" spans="1:7">
      <c r="A285" s="1" t="s">
        <v>283</v>
      </c>
      <c r="B285" s="9">
        <v>2222632.02</v>
      </c>
      <c r="C285" s="9">
        <v>1488237.56</v>
      </c>
      <c r="D285" s="1">
        <f t="shared" si="8"/>
        <v>734394.46</v>
      </c>
      <c r="E285" s="10">
        <v>51732.14</v>
      </c>
      <c r="F285" s="10">
        <v>58831.91</v>
      </c>
      <c r="G285" s="1">
        <f t="shared" si="9"/>
        <v>7099.7700000000041</v>
      </c>
    </row>
    <row r="286" spans="1:7">
      <c r="A286" s="1" t="s">
        <v>284</v>
      </c>
      <c r="B286" s="9">
        <v>683335.71</v>
      </c>
      <c r="C286" s="9">
        <v>218418.25</v>
      </c>
      <c r="D286" s="1">
        <f t="shared" si="8"/>
        <v>464917.45999999996</v>
      </c>
      <c r="E286" s="10">
        <v>27735.35</v>
      </c>
      <c r="F286" s="10">
        <v>42039.59</v>
      </c>
      <c r="G286" s="1">
        <f t="shared" si="9"/>
        <v>14304.239999999998</v>
      </c>
    </row>
    <row r="287" spans="1:7">
      <c r="A287" s="1" t="s">
        <v>285</v>
      </c>
      <c r="B287" s="9">
        <v>1650707.9</v>
      </c>
      <c r="C287" s="9">
        <v>668524.49</v>
      </c>
      <c r="D287" s="1">
        <f t="shared" si="8"/>
        <v>982183.40999999992</v>
      </c>
      <c r="E287" s="10">
        <v>40821.370000000003</v>
      </c>
      <c r="F287" s="10">
        <v>40343.449999999997</v>
      </c>
      <c r="G287" s="1">
        <f t="shared" si="9"/>
        <v>-477.92000000000553</v>
      </c>
    </row>
    <row r="288" spans="1:7">
      <c r="A288" s="1" t="s">
        <v>286</v>
      </c>
      <c r="B288" s="9">
        <v>1366353.58</v>
      </c>
      <c r="C288" s="9">
        <v>551041.64</v>
      </c>
      <c r="D288" s="1">
        <f t="shared" si="8"/>
        <v>815311.94000000006</v>
      </c>
      <c r="E288" s="10">
        <v>33695.53</v>
      </c>
      <c r="F288" s="10">
        <v>37794.199999999997</v>
      </c>
      <c r="G288" s="1">
        <f t="shared" si="9"/>
        <v>4098.6699999999983</v>
      </c>
    </row>
    <row r="289" spans="1:7">
      <c r="A289" s="1" t="s">
        <v>287</v>
      </c>
      <c r="B289" s="9">
        <v>853283.86</v>
      </c>
      <c r="C289" s="9">
        <v>125897.58</v>
      </c>
      <c r="D289" s="1">
        <f t="shared" si="8"/>
        <v>727386.28</v>
      </c>
      <c r="E289" s="10">
        <v>25227.07</v>
      </c>
      <c r="F289" s="10">
        <v>35505.24</v>
      </c>
      <c r="G289" s="1">
        <f t="shared" si="9"/>
        <v>10278.169999999998</v>
      </c>
    </row>
    <row r="290" spans="1:7">
      <c r="A290" s="1" t="s">
        <v>288</v>
      </c>
      <c r="B290" s="9">
        <v>1353118.77</v>
      </c>
      <c r="C290" s="9">
        <v>444064.41</v>
      </c>
      <c r="D290" s="1">
        <f t="shared" si="8"/>
        <v>909054.3600000001</v>
      </c>
      <c r="E290" s="10">
        <v>40242.449999999997</v>
      </c>
      <c r="F290" s="10">
        <v>41584.339999999997</v>
      </c>
      <c r="G290" s="1">
        <f t="shared" si="9"/>
        <v>1341.8899999999994</v>
      </c>
    </row>
    <row r="291" spans="1:7">
      <c r="A291" s="1" t="s">
        <v>289</v>
      </c>
      <c r="B291" s="9">
        <v>2273362.44</v>
      </c>
      <c r="C291" s="9">
        <v>1061445.6599999999</v>
      </c>
      <c r="D291" s="1">
        <f t="shared" si="8"/>
        <v>1211916.78</v>
      </c>
      <c r="E291" s="10">
        <v>50612.43</v>
      </c>
      <c r="F291" s="10">
        <v>40411.79</v>
      </c>
      <c r="G291" s="1">
        <f t="shared" si="9"/>
        <v>-10200.64</v>
      </c>
    </row>
    <row r="292" spans="1:7">
      <c r="A292" s="1" t="s">
        <v>290</v>
      </c>
      <c r="B292" s="9">
        <v>1876469.73</v>
      </c>
      <c r="C292" s="9">
        <v>1305901.8700000001</v>
      </c>
      <c r="D292" s="1">
        <f t="shared" si="8"/>
        <v>570567.85999999987</v>
      </c>
      <c r="E292" s="10">
        <v>43778.36</v>
      </c>
      <c r="F292" s="10">
        <v>50134.95</v>
      </c>
      <c r="G292" s="1">
        <f t="shared" si="9"/>
        <v>6356.5899999999965</v>
      </c>
    </row>
    <row r="293" spans="1:7">
      <c r="A293" s="1" t="s">
        <v>291</v>
      </c>
      <c r="B293" s="9">
        <v>1427625.37</v>
      </c>
      <c r="C293" s="9">
        <v>566156.61</v>
      </c>
      <c r="D293" s="1">
        <f t="shared" si="8"/>
        <v>861468.76000000013</v>
      </c>
      <c r="E293" s="10">
        <v>42838.54</v>
      </c>
      <c r="F293" s="10">
        <v>52555.77</v>
      </c>
      <c r="G293" s="1">
        <f t="shared" si="9"/>
        <v>9717.2299999999959</v>
      </c>
    </row>
    <row r="294" spans="1:7">
      <c r="A294" s="1" t="s">
        <v>292</v>
      </c>
      <c r="B294" s="9">
        <v>3282003</v>
      </c>
      <c r="C294" s="9">
        <v>1288084.17</v>
      </c>
      <c r="D294" s="1">
        <f t="shared" si="8"/>
        <v>1993918.83</v>
      </c>
      <c r="E294" s="10">
        <v>66691.520000000004</v>
      </c>
      <c r="F294" s="10">
        <v>43491.77</v>
      </c>
      <c r="G294" s="1">
        <f t="shared" si="9"/>
        <v>-23199.750000000007</v>
      </c>
    </row>
    <row r="295" spans="1:7">
      <c r="A295" s="1" t="s">
        <v>293</v>
      </c>
      <c r="B295" s="9">
        <v>2784123.51</v>
      </c>
      <c r="C295" s="9">
        <v>1308270.47</v>
      </c>
      <c r="D295" s="1">
        <f t="shared" si="8"/>
        <v>1475853.0399999998</v>
      </c>
      <c r="E295" s="10">
        <v>59234.68</v>
      </c>
      <c r="F295" s="10">
        <v>53305.02</v>
      </c>
      <c r="G295" s="1">
        <f t="shared" si="9"/>
        <v>-5929.6600000000035</v>
      </c>
    </row>
    <row r="296" spans="1:7">
      <c r="A296" s="1" t="s">
        <v>294</v>
      </c>
      <c r="B296" s="9">
        <v>823724.59</v>
      </c>
      <c r="C296" s="9">
        <v>409140.9</v>
      </c>
      <c r="D296" s="1">
        <f t="shared" si="8"/>
        <v>414583.68999999994</v>
      </c>
      <c r="E296" s="10">
        <v>26993.29</v>
      </c>
      <c r="F296" s="10">
        <v>52294.03</v>
      </c>
      <c r="G296" s="1">
        <f t="shared" si="9"/>
        <v>25300.739999999998</v>
      </c>
    </row>
    <row r="297" spans="1:7">
      <c r="A297" s="1" t="s">
        <v>295</v>
      </c>
      <c r="B297" s="9">
        <v>1014018.68</v>
      </c>
      <c r="C297" s="9">
        <v>264469.90999999997</v>
      </c>
      <c r="D297" s="1">
        <f t="shared" si="8"/>
        <v>749548.77</v>
      </c>
      <c r="E297" s="10">
        <v>33873.94</v>
      </c>
      <c r="F297" s="10">
        <v>52972.480000000003</v>
      </c>
      <c r="G297" s="1">
        <f t="shared" si="9"/>
        <v>19098.54</v>
      </c>
    </row>
    <row r="298" spans="1:7">
      <c r="A298" s="1" t="s">
        <v>296</v>
      </c>
      <c r="B298" s="9">
        <v>1389685.75</v>
      </c>
      <c r="C298" s="9">
        <v>774691.13</v>
      </c>
      <c r="D298" s="1">
        <f t="shared" si="8"/>
        <v>614994.62</v>
      </c>
      <c r="E298" s="10">
        <v>36975.42</v>
      </c>
      <c r="F298" s="10">
        <v>51906.62</v>
      </c>
      <c r="G298" s="1">
        <f t="shared" si="9"/>
        <v>14931.200000000004</v>
      </c>
    </row>
    <row r="299" spans="1:7">
      <c r="A299" s="1" t="s">
        <v>297</v>
      </c>
      <c r="B299" s="9">
        <v>395429.07</v>
      </c>
      <c r="C299" s="9">
        <v>373581.77</v>
      </c>
      <c r="D299" s="1">
        <f t="shared" si="8"/>
        <v>21847.299999999988</v>
      </c>
      <c r="E299" s="10">
        <v>25212.53</v>
      </c>
      <c r="F299" s="10">
        <v>51896.56</v>
      </c>
      <c r="G299" s="1">
        <f t="shared" si="9"/>
        <v>26684.03</v>
      </c>
    </row>
    <row r="300" spans="1:7">
      <c r="A300" s="1" t="s">
        <v>298</v>
      </c>
      <c r="B300" s="9">
        <v>1881125.67</v>
      </c>
      <c r="C300" s="9">
        <v>1023913.51</v>
      </c>
      <c r="D300" s="1">
        <f t="shared" si="8"/>
        <v>857212.15999999992</v>
      </c>
      <c r="E300" s="10">
        <v>37115.61</v>
      </c>
      <c r="F300" s="10">
        <v>48951.03</v>
      </c>
      <c r="G300" s="1">
        <f t="shared" si="9"/>
        <v>11835.419999999998</v>
      </c>
    </row>
    <row r="301" spans="1:7">
      <c r="A301" s="1" t="s">
        <v>299</v>
      </c>
      <c r="B301" s="9">
        <v>1677550.8</v>
      </c>
      <c r="C301" s="9">
        <v>1198375.72</v>
      </c>
      <c r="D301" s="1">
        <f t="shared" si="8"/>
        <v>479175.08000000007</v>
      </c>
      <c r="E301" s="10">
        <v>33199.67</v>
      </c>
      <c r="F301" s="10">
        <v>41866.870000000003</v>
      </c>
      <c r="G301" s="1">
        <f t="shared" si="9"/>
        <v>8667.2000000000044</v>
      </c>
    </row>
    <row r="302" spans="1:7">
      <c r="A302" s="1" t="s">
        <v>300</v>
      </c>
      <c r="B302" s="9">
        <v>1765883.8</v>
      </c>
      <c r="C302" s="9">
        <v>1355817.44</v>
      </c>
      <c r="D302" s="1">
        <f t="shared" si="8"/>
        <v>410066.3600000001</v>
      </c>
      <c r="E302" s="10">
        <v>37959.06</v>
      </c>
      <c r="F302" s="10">
        <v>50516.21</v>
      </c>
      <c r="G302" s="1">
        <f t="shared" si="9"/>
        <v>12557.150000000001</v>
      </c>
    </row>
    <row r="303" spans="1:7">
      <c r="A303" s="1" t="s">
        <v>301</v>
      </c>
      <c r="B303" s="9">
        <v>295624.13</v>
      </c>
      <c r="C303" s="9">
        <v>10774.94</v>
      </c>
      <c r="D303" s="1">
        <f t="shared" si="8"/>
        <v>284849.19</v>
      </c>
      <c r="E303" s="10">
        <v>31825.31</v>
      </c>
      <c r="F303" s="10">
        <v>35194.51</v>
      </c>
      <c r="G303" s="1">
        <f t="shared" si="9"/>
        <v>3369.2000000000007</v>
      </c>
    </row>
    <row r="304" spans="1:7">
      <c r="A304" s="1" t="s">
        <v>302</v>
      </c>
      <c r="B304" s="9">
        <v>532737.65</v>
      </c>
      <c r="C304" s="9">
        <v>24159.32</v>
      </c>
      <c r="D304" s="1">
        <f t="shared" si="8"/>
        <v>508578.33</v>
      </c>
      <c r="E304" s="10">
        <v>29342.86</v>
      </c>
      <c r="F304" s="10">
        <v>38385.47</v>
      </c>
      <c r="G304" s="1">
        <f t="shared" si="9"/>
        <v>9042.61</v>
      </c>
    </row>
    <row r="305" spans="1:7">
      <c r="A305" s="1" t="s">
        <v>303</v>
      </c>
      <c r="B305" s="9">
        <v>1642917.79</v>
      </c>
      <c r="C305" s="9">
        <v>584623.03</v>
      </c>
      <c r="D305" s="1">
        <f t="shared" si="8"/>
        <v>1058294.76</v>
      </c>
      <c r="E305" s="10">
        <v>45937.34</v>
      </c>
      <c r="F305" s="10">
        <v>56261.52</v>
      </c>
      <c r="G305" s="1">
        <f t="shared" si="9"/>
        <v>10324.18</v>
      </c>
    </row>
    <row r="306" spans="1:7">
      <c r="A306" s="1" t="s">
        <v>304</v>
      </c>
      <c r="B306" s="9">
        <v>964931.66</v>
      </c>
      <c r="C306" s="9">
        <v>312531.89</v>
      </c>
      <c r="D306" s="1">
        <f t="shared" si="8"/>
        <v>652399.77</v>
      </c>
      <c r="E306" s="10">
        <v>33805.440000000002</v>
      </c>
      <c r="F306" s="10">
        <v>52054.39</v>
      </c>
      <c r="G306" s="1">
        <f t="shared" si="9"/>
        <v>18248.949999999997</v>
      </c>
    </row>
    <row r="307" spans="1:7">
      <c r="A307" s="1" t="s">
        <v>305</v>
      </c>
      <c r="B307" s="9">
        <v>2607047.23</v>
      </c>
      <c r="C307" s="9">
        <v>1087219.6100000001</v>
      </c>
      <c r="D307" s="1">
        <f t="shared" si="8"/>
        <v>1519827.6199999999</v>
      </c>
      <c r="E307" s="10">
        <v>61949.73</v>
      </c>
      <c r="F307" s="10">
        <v>58128.34</v>
      </c>
      <c r="G307" s="1">
        <f t="shared" si="9"/>
        <v>-3821.3900000000067</v>
      </c>
    </row>
    <row r="308" spans="1:7">
      <c r="A308" s="1" t="s">
        <v>306</v>
      </c>
      <c r="B308" s="9">
        <v>1557948.73</v>
      </c>
      <c r="C308" s="9">
        <v>675027.22</v>
      </c>
      <c r="D308" s="1">
        <f t="shared" si="8"/>
        <v>882921.51</v>
      </c>
      <c r="E308" s="10">
        <v>39335.15</v>
      </c>
      <c r="F308" s="10">
        <v>47118.97</v>
      </c>
      <c r="G308" s="1">
        <f t="shared" si="9"/>
        <v>7783.82</v>
      </c>
    </row>
    <row r="309" spans="1:7">
      <c r="A309" s="1" t="s">
        <v>307</v>
      </c>
      <c r="B309" s="9">
        <v>923162.09</v>
      </c>
      <c r="C309" s="9">
        <v>127048.21</v>
      </c>
      <c r="D309" s="1">
        <f t="shared" si="8"/>
        <v>796113.88</v>
      </c>
      <c r="E309" s="10">
        <v>30657.86</v>
      </c>
      <c r="F309" s="10">
        <v>49368.23</v>
      </c>
      <c r="G309" s="1">
        <f t="shared" si="9"/>
        <v>18710.370000000003</v>
      </c>
    </row>
    <row r="310" spans="1:7">
      <c r="A310" s="1" t="s">
        <v>308</v>
      </c>
      <c r="B310" s="9">
        <v>1463875.52</v>
      </c>
      <c r="C310" s="9">
        <v>804331.31</v>
      </c>
      <c r="D310" s="1">
        <f t="shared" si="8"/>
        <v>659544.21</v>
      </c>
      <c r="E310" s="10">
        <v>39243.879999999997</v>
      </c>
      <c r="F310" s="10">
        <v>51461.72</v>
      </c>
      <c r="G310" s="1">
        <f t="shared" si="9"/>
        <v>12217.840000000004</v>
      </c>
    </row>
    <row r="311" spans="1:7">
      <c r="A311" s="1" t="s">
        <v>309</v>
      </c>
      <c r="B311" s="9">
        <v>1749463.03</v>
      </c>
      <c r="C311" s="9">
        <v>1710168.63</v>
      </c>
      <c r="D311" s="1">
        <f t="shared" si="8"/>
        <v>39294.40000000014</v>
      </c>
      <c r="E311" s="10">
        <v>36203.22</v>
      </c>
      <c r="F311" s="10">
        <v>54706.85</v>
      </c>
      <c r="G311" s="1">
        <f t="shared" si="9"/>
        <v>18503.629999999997</v>
      </c>
    </row>
    <row r="312" spans="1:7">
      <c r="A312" s="1" t="s">
        <v>310</v>
      </c>
      <c r="B312" s="9">
        <v>932050.28</v>
      </c>
      <c r="C312" s="9">
        <v>559555.12</v>
      </c>
      <c r="D312" s="1">
        <f t="shared" si="8"/>
        <v>372495.16000000003</v>
      </c>
      <c r="E312" s="10">
        <v>31512.83</v>
      </c>
      <c r="F312" s="10">
        <v>57444.84</v>
      </c>
      <c r="G312" s="1">
        <f t="shared" si="9"/>
        <v>25932.009999999995</v>
      </c>
    </row>
    <row r="313" spans="1:7">
      <c r="A313" s="1" t="s">
        <v>311</v>
      </c>
      <c r="B313" s="9">
        <v>911095.96</v>
      </c>
      <c r="C313" s="9">
        <v>180728.75</v>
      </c>
      <c r="D313" s="1">
        <f t="shared" si="8"/>
        <v>730367.21</v>
      </c>
      <c r="E313" s="10">
        <v>29175</v>
      </c>
      <c r="F313" s="10">
        <v>39346.47</v>
      </c>
      <c r="G313" s="1">
        <f t="shared" si="9"/>
        <v>10171.470000000001</v>
      </c>
    </row>
    <row r="314" spans="1:7">
      <c r="A314" s="1" t="s">
        <v>312</v>
      </c>
      <c r="B314" s="9">
        <v>3253702.23</v>
      </c>
      <c r="C314" s="9">
        <v>1264162.94</v>
      </c>
      <c r="D314" s="1">
        <f t="shared" si="8"/>
        <v>1989539.29</v>
      </c>
      <c r="E314" s="10">
        <v>64674.53</v>
      </c>
      <c r="F314" s="10">
        <v>48289.26</v>
      </c>
      <c r="G314" s="1">
        <f t="shared" si="9"/>
        <v>-16385.269999999997</v>
      </c>
    </row>
    <row r="315" spans="1:7">
      <c r="A315" s="1" t="s">
        <v>313</v>
      </c>
      <c r="B315" s="9">
        <v>1438802.41</v>
      </c>
      <c r="C315" s="9">
        <v>161119.51</v>
      </c>
      <c r="D315" s="1">
        <f t="shared" si="8"/>
        <v>1277682.8999999999</v>
      </c>
      <c r="E315" s="10">
        <v>36286.68</v>
      </c>
      <c r="F315" s="10">
        <v>45728.23</v>
      </c>
      <c r="G315" s="1">
        <f t="shared" si="9"/>
        <v>9441.5500000000029</v>
      </c>
    </row>
    <row r="316" spans="1:7">
      <c r="A316" s="1" t="s">
        <v>314</v>
      </c>
      <c r="B316" s="9">
        <v>1791149.81</v>
      </c>
      <c r="C316" s="9">
        <v>453900.76</v>
      </c>
      <c r="D316" s="1">
        <f t="shared" si="8"/>
        <v>1337249.05</v>
      </c>
      <c r="E316" s="10">
        <v>38929.54</v>
      </c>
      <c r="F316" s="10">
        <v>39862.47</v>
      </c>
      <c r="G316" s="1">
        <f t="shared" si="9"/>
        <v>932.93000000000029</v>
      </c>
    </row>
    <row r="317" spans="1:7">
      <c r="A317" s="1" t="s">
        <v>315</v>
      </c>
      <c r="B317" s="9">
        <v>2518699.31</v>
      </c>
      <c r="C317" s="9">
        <v>796118.45</v>
      </c>
      <c r="D317" s="1">
        <f t="shared" si="8"/>
        <v>1722580.86</v>
      </c>
      <c r="E317" s="10">
        <v>56049.599999999999</v>
      </c>
      <c r="F317" s="10">
        <v>39920.47</v>
      </c>
      <c r="G317" s="1">
        <f t="shared" si="9"/>
        <v>-16129.129999999997</v>
      </c>
    </row>
    <row r="318" spans="1:7">
      <c r="A318" s="1" t="s">
        <v>316</v>
      </c>
      <c r="B318" s="9">
        <v>2143034.4</v>
      </c>
      <c r="C318" s="9">
        <v>1009980.98</v>
      </c>
      <c r="D318" s="1">
        <f t="shared" si="8"/>
        <v>1133053.42</v>
      </c>
      <c r="E318" s="10">
        <v>46462.1</v>
      </c>
      <c r="F318" s="10">
        <v>47175.1</v>
      </c>
      <c r="G318" s="1">
        <f t="shared" si="9"/>
        <v>713</v>
      </c>
    </row>
    <row r="319" spans="1:7">
      <c r="A319" s="1" t="s">
        <v>317</v>
      </c>
      <c r="B319" s="9">
        <v>1559739.58</v>
      </c>
      <c r="C319" s="9">
        <v>795985.64</v>
      </c>
      <c r="D319" s="1">
        <f t="shared" si="8"/>
        <v>763753.94000000006</v>
      </c>
      <c r="E319" s="10">
        <v>34550</v>
      </c>
      <c r="F319" s="10">
        <v>44773.19</v>
      </c>
      <c r="G319" s="1">
        <f t="shared" si="9"/>
        <v>10223.190000000002</v>
      </c>
    </row>
    <row r="320" spans="1:7">
      <c r="A320" s="1" t="s">
        <v>318</v>
      </c>
      <c r="B320" s="9">
        <v>3627265.4</v>
      </c>
      <c r="C320" s="9">
        <v>1823860.68</v>
      </c>
      <c r="D320" s="1">
        <f t="shared" si="8"/>
        <v>1803404.72</v>
      </c>
      <c r="E320" s="10">
        <v>71961.789999999994</v>
      </c>
      <c r="F320" s="10">
        <v>54097.72</v>
      </c>
      <c r="G320" s="1">
        <f t="shared" si="9"/>
        <v>-17864.069999999992</v>
      </c>
    </row>
    <row r="321" spans="1:7">
      <c r="A321" s="1" t="s">
        <v>319</v>
      </c>
      <c r="B321" s="9">
        <v>3297977.29</v>
      </c>
      <c r="C321" s="9">
        <v>1417806.83</v>
      </c>
      <c r="D321" s="1">
        <f t="shared" si="8"/>
        <v>1880170.46</v>
      </c>
      <c r="E321" s="10">
        <v>64848.84</v>
      </c>
      <c r="F321" s="10">
        <v>50043.77</v>
      </c>
      <c r="G321" s="1">
        <f t="shared" si="9"/>
        <v>-14805.07</v>
      </c>
    </row>
    <row r="322" spans="1:7">
      <c r="A322" s="1" t="s">
        <v>320</v>
      </c>
      <c r="B322" s="9">
        <v>4087579.76</v>
      </c>
      <c r="C322" s="9">
        <v>1993779.55</v>
      </c>
      <c r="D322" s="1">
        <f t="shared" si="8"/>
        <v>2093800.2099999997</v>
      </c>
      <c r="E322" s="10">
        <v>76640.509999999995</v>
      </c>
      <c r="F322" s="10">
        <v>52496.49</v>
      </c>
      <c r="G322" s="1">
        <f t="shared" si="9"/>
        <v>-24144.019999999997</v>
      </c>
    </row>
    <row r="323" spans="1:7">
      <c r="A323" s="1" t="s">
        <v>321</v>
      </c>
      <c r="B323" s="9">
        <v>3700708.17</v>
      </c>
      <c r="C323" s="9">
        <v>1825268.82</v>
      </c>
      <c r="D323" s="1">
        <f t="shared" ref="D323:D362" si="10">B323-C323</f>
        <v>1875439.3499999999</v>
      </c>
      <c r="E323" s="10">
        <v>70177.899999999994</v>
      </c>
      <c r="F323" s="10">
        <v>55492.67</v>
      </c>
      <c r="G323" s="1">
        <f t="shared" ref="G323:G362" si="11">F323-E323</f>
        <v>-14685.229999999996</v>
      </c>
    </row>
    <row r="324" spans="1:7">
      <c r="A324" s="1" t="s">
        <v>322</v>
      </c>
      <c r="B324" s="9">
        <v>1992539.7</v>
      </c>
      <c r="C324" s="9">
        <v>794365.62</v>
      </c>
      <c r="D324" s="1">
        <f t="shared" si="10"/>
        <v>1198174.08</v>
      </c>
      <c r="E324" s="10">
        <v>43557.71</v>
      </c>
      <c r="F324" s="10">
        <v>46356.93</v>
      </c>
      <c r="G324" s="1">
        <f t="shared" si="11"/>
        <v>2799.2200000000012</v>
      </c>
    </row>
    <row r="325" spans="1:7">
      <c r="A325" s="1" t="s">
        <v>323</v>
      </c>
      <c r="B325" s="9">
        <v>1018910.01</v>
      </c>
      <c r="C325" s="9">
        <v>295989.59999999998</v>
      </c>
      <c r="D325" s="1">
        <f t="shared" si="10"/>
        <v>722920.41</v>
      </c>
      <c r="E325" s="10">
        <v>23019.1</v>
      </c>
      <c r="F325" s="10">
        <v>31137.85</v>
      </c>
      <c r="G325" s="1">
        <f t="shared" si="11"/>
        <v>8118.75</v>
      </c>
    </row>
    <row r="326" spans="1:7">
      <c r="A326" s="1" t="s">
        <v>324</v>
      </c>
      <c r="B326" s="9">
        <v>2182589.6</v>
      </c>
      <c r="C326" s="9">
        <v>1147312.21</v>
      </c>
      <c r="D326" s="1">
        <f t="shared" si="10"/>
        <v>1035277.3900000001</v>
      </c>
      <c r="E326" s="10">
        <v>48914.04</v>
      </c>
      <c r="F326" s="10">
        <v>56100.36</v>
      </c>
      <c r="G326" s="1">
        <f t="shared" si="11"/>
        <v>7186.32</v>
      </c>
    </row>
    <row r="327" spans="1:7">
      <c r="A327" s="1" t="s">
        <v>325</v>
      </c>
      <c r="B327" s="9">
        <v>2961329.44</v>
      </c>
      <c r="C327" s="9">
        <v>1161367.1100000001</v>
      </c>
      <c r="D327" s="1">
        <f t="shared" si="10"/>
        <v>1799962.3299999998</v>
      </c>
      <c r="E327" s="10">
        <v>63030.84</v>
      </c>
      <c r="F327" s="10">
        <v>51937.39</v>
      </c>
      <c r="G327" s="1">
        <f t="shared" si="11"/>
        <v>-11093.449999999997</v>
      </c>
    </row>
    <row r="328" spans="1:7">
      <c r="A328" s="1" t="s">
        <v>326</v>
      </c>
      <c r="B328" s="9">
        <v>1572486.93</v>
      </c>
      <c r="C328" s="9">
        <v>610791.30000000005</v>
      </c>
      <c r="D328" s="1">
        <f t="shared" si="10"/>
        <v>961695.62999999989</v>
      </c>
      <c r="E328" s="10">
        <v>37027.269999999997</v>
      </c>
      <c r="F328" s="10">
        <v>49614.01</v>
      </c>
      <c r="G328" s="1">
        <f t="shared" si="11"/>
        <v>12586.740000000005</v>
      </c>
    </row>
    <row r="329" spans="1:7">
      <c r="A329" s="1" t="s">
        <v>327</v>
      </c>
      <c r="B329" s="9">
        <v>1853578.33</v>
      </c>
      <c r="C329" s="9">
        <v>306111.48</v>
      </c>
      <c r="D329" s="1">
        <f t="shared" si="10"/>
        <v>1547466.85</v>
      </c>
      <c r="E329" s="10">
        <v>51262.400000000001</v>
      </c>
      <c r="F329" s="10">
        <v>39430.699999999997</v>
      </c>
      <c r="G329" s="1">
        <f t="shared" si="11"/>
        <v>-11831.700000000004</v>
      </c>
    </row>
    <row r="330" spans="1:7">
      <c r="A330" s="1" t="s">
        <v>328</v>
      </c>
      <c r="B330" s="9">
        <v>2040695.03</v>
      </c>
      <c r="C330" s="9">
        <v>413265.27</v>
      </c>
      <c r="D330" s="1">
        <f t="shared" si="10"/>
        <v>1627429.76</v>
      </c>
      <c r="E330" s="10">
        <v>54352.57</v>
      </c>
      <c r="F330" s="10">
        <v>45758.59</v>
      </c>
      <c r="G330" s="1">
        <f t="shared" si="11"/>
        <v>-8593.9800000000032</v>
      </c>
    </row>
    <row r="331" spans="1:7">
      <c r="A331" s="1" t="s">
        <v>329</v>
      </c>
      <c r="B331" s="9">
        <v>3184728.89</v>
      </c>
      <c r="C331" s="9">
        <v>1378842.6</v>
      </c>
      <c r="D331" s="1">
        <f t="shared" si="10"/>
        <v>1805886.29</v>
      </c>
      <c r="E331" s="10">
        <v>63080.9</v>
      </c>
      <c r="F331" s="10">
        <v>62024.98</v>
      </c>
      <c r="G331" s="1">
        <f t="shared" si="11"/>
        <v>-1055.9199999999983</v>
      </c>
    </row>
    <row r="332" spans="1:7">
      <c r="A332" s="1" t="s">
        <v>330</v>
      </c>
      <c r="B332" s="9">
        <v>3974484.16</v>
      </c>
      <c r="C332" s="9">
        <v>1513362.09</v>
      </c>
      <c r="D332" s="1">
        <f t="shared" si="10"/>
        <v>2461122.0700000003</v>
      </c>
      <c r="E332" s="10">
        <v>82563.259999999995</v>
      </c>
      <c r="F332" s="10">
        <v>68714.240000000005</v>
      </c>
      <c r="G332" s="1">
        <f t="shared" si="11"/>
        <v>-13849.01999999999</v>
      </c>
    </row>
    <row r="333" spans="1:7">
      <c r="A333" s="1" t="s">
        <v>331</v>
      </c>
      <c r="B333" s="9">
        <v>3690577.15</v>
      </c>
      <c r="C333" s="9">
        <v>1634102.75</v>
      </c>
      <c r="D333" s="1">
        <f t="shared" si="10"/>
        <v>2056474.4</v>
      </c>
      <c r="E333" s="10">
        <v>74000.070000000007</v>
      </c>
      <c r="F333" s="10">
        <v>80991.72</v>
      </c>
      <c r="G333" s="1">
        <f t="shared" si="11"/>
        <v>6991.6499999999942</v>
      </c>
    </row>
    <row r="334" spans="1:7">
      <c r="A334" s="1" t="s">
        <v>332</v>
      </c>
      <c r="B334" s="9">
        <v>5807487.9400000004</v>
      </c>
      <c r="C334" s="9">
        <v>3248230.03</v>
      </c>
      <c r="D334" s="1">
        <f t="shared" si="10"/>
        <v>2559257.9100000006</v>
      </c>
      <c r="E334" s="10">
        <v>102290.55</v>
      </c>
      <c r="F334" s="10">
        <v>98859.79</v>
      </c>
      <c r="G334" s="1">
        <f t="shared" si="11"/>
        <v>-3430.7600000000093</v>
      </c>
    </row>
    <row r="335" spans="1:7">
      <c r="A335" s="1" t="s">
        <v>333</v>
      </c>
      <c r="B335" s="9">
        <v>3532947.42</v>
      </c>
      <c r="C335" s="9">
        <v>961809.93</v>
      </c>
      <c r="D335" s="1">
        <f t="shared" si="10"/>
        <v>2571137.4899999998</v>
      </c>
      <c r="E335" s="10">
        <v>71843.55</v>
      </c>
      <c r="F335" s="10">
        <v>63321.83</v>
      </c>
      <c r="G335" s="1">
        <f t="shared" si="11"/>
        <v>-8521.7200000000012</v>
      </c>
    </row>
    <row r="336" spans="1:7">
      <c r="A336" s="1" t="s">
        <v>334</v>
      </c>
      <c r="B336" s="9">
        <v>3595931.58</v>
      </c>
      <c r="C336" s="9">
        <v>1274129.26</v>
      </c>
      <c r="D336" s="1">
        <f t="shared" si="10"/>
        <v>2321802.3200000003</v>
      </c>
      <c r="E336" s="10">
        <v>70258.460000000006</v>
      </c>
      <c r="F336" s="10">
        <v>67110.81</v>
      </c>
      <c r="G336" s="1">
        <f t="shared" si="11"/>
        <v>-3147.6500000000087</v>
      </c>
    </row>
    <row r="337" spans="1:7">
      <c r="A337" s="1" t="s">
        <v>335</v>
      </c>
      <c r="B337" s="9">
        <v>4845817.22</v>
      </c>
      <c r="C337" s="9">
        <v>2706431.63</v>
      </c>
      <c r="D337" s="1">
        <f t="shared" si="10"/>
        <v>2139385.59</v>
      </c>
      <c r="E337" s="10">
        <v>92738.46</v>
      </c>
      <c r="F337" s="10">
        <v>88090.67</v>
      </c>
      <c r="G337" s="1">
        <f t="shared" si="11"/>
        <v>-4647.7900000000081</v>
      </c>
    </row>
    <row r="338" spans="1:7">
      <c r="A338" s="1" t="s">
        <v>336</v>
      </c>
      <c r="B338" s="9">
        <v>4772328.99</v>
      </c>
      <c r="C338" s="9">
        <v>2212005.2799999998</v>
      </c>
      <c r="D338" s="1">
        <f t="shared" si="10"/>
        <v>2560323.7100000004</v>
      </c>
      <c r="E338" s="10">
        <v>91905.73</v>
      </c>
      <c r="F338" s="10">
        <v>79810.649999999994</v>
      </c>
      <c r="G338" s="1">
        <f t="shared" si="11"/>
        <v>-12095.080000000002</v>
      </c>
    </row>
    <row r="339" spans="1:7">
      <c r="A339" s="1" t="s">
        <v>337</v>
      </c>
      <c r="B339" s="9">
        <v>2553504.61</v>
      </c>
      <c r="C339" s="9">
        <v>923235.17</v>
      </c>
      <c r="D339" s="1">
        <f t="shared" si="10"/>
        <v>1630269.4399999999</v>
      </c>
      <c r="E339" s="10">
        <v>55420.53</v>
      </c>
      <c r="F339" s="10">
        <v>60547.1</v>
      </c>
      <c r="G339" s="1">
        <f t="shared" si="11"/>
        <v>5126.57</v>
      </c>
    </row>
    <row r="340" spans="1:7">
      <c r="A340" s="1" t="s">
        <v>338</v>
      </c>
      <c r="B340" s="9">
        <v>3647905.87</v>
      </c>
      <c r="C340" s="9">
        <v>2189784.69</v>
      </c>
      <c r="D340" s="1">
        <f t="shared" si="10"/>
        <v>1458121.1800000002</v>
      </c>
      <c r="E340" s="10">
        <v>65975.28</v>
      </c>
      <c r="F340" s="10">
        <v>66099.37</v>
      </c>
      <c r="G340" s="1">
        <f t="shared" si="11"/>
        <v>124.08999999999651</v>
      </c>
    </row>
    <row r="341" spans="1:7">
      <c r="A341" s="1" t="s">
        <v>339</v>
      </c>
      <c r="B341" s="9">
        <v>5799176.7199999997</v>
      </c>
      <c r="C341" s="9">
        <v>3553812.25</v>
      </c>
      <c r="D341" s="1">
        <f t="shared" si="10"/>
        <v>2245364.4699999997</v>
      </c>
      <c r="E341" s="10">
        <v>99597.14</v>
      </c>
      <c r="F341" s="10">
        <v>76140.87</v>
      </c>
      <c r="G341" s="1">
        <f t="shared" si="11"/>
        <v>-23456.270000000004</v>
      </c>
    </row>
    <row r="342" spans="1:7">
      <c r="A342" s="1" t="s">
        <v>340</v>
      </c>
      <c r="B342" s="9">
        <v>6482237.2400000002</v>
      </c>
      <c r="C342" s="9">
        <v>4466533.16</v>
      </c>
      <c r="D342" s="1">
        <f t="shared" si="10"/>
        <v>2015704.08</v>
      </c>
      <c r="E342" s="10">
        <v>103562.82</v>
      </c>
      <c r="F342" s="10">
        <v>88879.32</v>
      </c>
      <c r="G342" s="1">
        <f t="shared" si="11"/>
        <v>-14683.5</v>
      </c>
    </row>
    <row r="343" spans="1:7">
      <c r="A343" s="1" t="s">
        <v>341</v>
      </c>
      <c r="B343" s="9">
        <v>8103723.9100000001</v>
      </c>
      <c r="C343" s="9">
        <v>6359086.3399999999</v>
      </c>
      <c r="D343" s="1">
        <f t="shared" si="10"/>
        <v>1744637.5700000003</v>
      </c>
      <c r="E343" s="10">
        <v>126084.27</v>
      </c>
      <c r="F343" s="10">
        <v>120137.02</v>
      </c>
      <c r="G343" s="1">
        <f t="shared" si="11"/>
        <v>-5947.25</v>
      </c>
    </row>
    <row r="344" spans="1:7">
      <c r="A344" s="1" t="s">
        <v>342</v>
      </c>
      <c r="B344" s="9">
        <v>5289678.1100000003</v>
      </c>
      <c r="C344" s="9">
        <v>2343718.9900000002</v>
      </c>
      <c r="D344" s="1">
        <f t="shared" si="10"/>
        <v>2945959.12</v>
      </c>
      <c r="E344" s="10">
        <v>102440.68</v>
      </c>
      <c r="F344" s="10">
        <v>75831.56</v>
      </c>
      <c r="G344" s="1">
        <f t="shared" si="11"/>
        <v>-26609.119999999995</v>
      </c>
    </row>
    <row r="345" spans="1:7">
      <c r="A345" s="1" t="s">
        <v>343</v>
      </c>
      <c r="B345" s="9">
        <v>1882661.69</v>
      </c>
      <c r="C345" s="9">
        <v>209736.34</v>
      </c>
      <c r="D345" s="1">
        <f t="shared" si="10"/>
        <v>1672925.3499999999</v>
      </c>
      <c r="E345" s="10">
        <v>43414.09</v>
      </c>
      <c r="F345" s="10">
        <v>42039.49</v>
      </c>
      <c r="G345" s="1">
        <f t="shared" si="11"/>
        <v>-1374.5999999999985</v>
      </c>
    </row>
    <row r="346" spans="1:7">
      <c r="A346" s="1" t="s">
        <v>344</v>
      </c>
      <c r="B346" s="9">
        <v>1709877.13</v>
      </c>
      <c r="C346" s="9">
        <v>314638.44</v>
      </c>
      <c r="D346" s="1">
        <f t="shared" si="10"/>
        <v>1395238.69</v>
      </c>
      <c r="E346" s="10">
        <v>44043.26</v>
      </c>
      <c r="F346" s="10">
        <v>42071.519999999997</v>
      </c>
      <c r="G346" s="1">
        <f t="shared" si="11"/>
        <v>-1971.7400000000052</v>
      </c>
    </row>
    <row r="347" spans="1:7">
      <c r="A347" s="1" t="s">
        <v>345</v>
      </c>
      <c r="B347" s="9">
        <v>464791.58</v>
      </c>
      <c r="C347" s="9">
        <v>122282.34</v>
      </c>
      <c r="D347" s="1">
        <f t="shared" si="10"/>
        <v>342509.24</v>
      </c>
      <c r="E347" s="10">
        <v>20129.55</v>
      </c>
      <c r="F347" s="10">
        <v>38927.53</v>
      </c>
      <c r="G347" s="1">
        <f t="shared" si="11"/>
        <v>18797.98</v>
      </c>
    </row>
    <row r="348" spans="1:7">
      <c r="A348" s="1" t="s">
        <v>346</v>
      </c>
      <c r="B348" s="9">
        <v>4042179.63</v>
      </c>
      <c r="C348" s="9">
        <v>1440317.29</v>
      </c>
      <c r="D348" s="1">
        <f t="shared" si="10"/>
        <v>2601862.34</v>
      </c>
      <c r="E348" s="10">
        <v>74945.09</v>
      </c>
      <c r="F348" s="10">
        <v>61376.78</v>
      </c>
      <c r="G348" s="1">
        <f t="shared" si="11"/>
        <v>-13568.309999999998</v>
      </c>
    </row>
    <row r="349" spans="1:7">
      <c r="A349" s="1" t="s">
        <v>347</v>
      </c>
      <c r="B349" s="9">
        <v>5640592.1699999999</v>
      </c>
      <c r="C349" s="9">
        <v>2212846.59</v>
      </c>
      <c r="D349" s="1">
        <f t="shared" si="10"/>
        <v>3427745.58</v>
      </c>
      <c r="E349" s="10">
        <v>108876.47</v>
      </c>
      <c r="F349" s="10">
        <v>80873.67</v>
      </c>
      <c r="G349" s="1">
        <f t="shared" si="11"/>
        <v>-28002.800000000003</v>
      </c>
    </row>
    <row r="350" spans="1:7">
      <c r="A350" s="1" t="s">
        <v>348</v>
      </c>
      <c r="B350" s="9">
        <v>5143429.83</v>
      </c>
      <c r="C350" s="9">
        <v>1670752.63</v>
      </c>
      <c r="D350" s="1">
        <f t="shared" si="10"/>
        <v>3472677.2</v>
      </c>
      <c r="E350" s="10">
        <v>101242.48</v>
      </c>
      <c r="F350" s="10">
        <v>74034</v>
      </c>
      <c r="G350" s="1">
        <f t="shared" si="11"/>
        <v>-27208.479999999996</v>
      </c>
    </row>
    <row r="351" spans="1:7">
      <c r="A351" s="1" t="s">
        <v>349</v>
      </c>
      <c r="B351" s="9">
        <v>1513198.6</v>
      </c>
      <c r="C351" s="9">
        <v>115901.45</v>
      </c>
      <c r="D351" s="1">
        <f t="shared" si="10"/>
        <v>1397297.1500000001</v>
      </c>
      <c r="E351" s="10">
        <v>36823.21</v>
      </c>
      <c r="F351" s="10">
        <v>43370.27</v>
      </c>
      <c r="G351" s="1">
        <f t="shared" si="11"/>
        <v>6547.0599999999977</v>
      </c>
    </row>
    <row r="352" spans="1:7">
      <c r="A352" s="1" t="s">
        <v>350</v>
      </c>
      <c r="B352" s="9">
        <v>334850.90999999997</v>
      </c>
      <c r="C352" s="9">
        <v>25852.51</v>
      </c>
      <c r="D352" s="1">
        <f t="shared" si="10"/>
        <v>308998.39999999997</v>
      </c>
      <c r="E352" s="10">
        <v>15371.11</v>
      </c>
      <c r="F352" s="10">
        <v>38148.17</v>
      </c>
      <c r="G352" s="1">
        <f t="shared" si="11"/>
        <v>22777.059999999998</v>
      </c>
    </row>
    <row r="353" spans="1:7">
      <c r="A353" s="1" t="s">
        <v>351</v>
      </c>
      <c r="B353" s="9">
        <v>1041132.43</v>
      </c>
      <c r="C353" s="9">
        <v>377190.34</v>
      </c>
      <c r="D353" s="1">
        <f t="shared" si="10"/>
        <v>663942.09000000008</v>
      </c>
      <c r="E353" s="10">
        <v>28348.76</v>
      </c>
      <c r="F353" s="10">
        <v>64870.73</v>
      </c>
      <c r="G353" s="1">
        <f t="shared" si="11"/>
        <v>36521.97</v>
      </c>
    </row>
    <row r="354" spans="1:7">
      <c r="A354" s="1" t="s">
        <v>352</v>
      </c>
      <c r="B354" s="9">
        <v>202307.74</v>
      </c>
      <c r="C354" s="9">
        <v>87104.88</v>
      </c>
      <c r="D354" s="1">
        <f t="shared" si="10"/>
        <v>115202.85999999999</v>
      </c>
      <c r="E354" s="10">
        <v>9805.3700000000008</v>
      </c>
      <c r="F354" s="10">
        <v>40059.19</v>
      </c>
      <c r="G354" s="1">
        <f t="shared" si="11"/>
        <v>30253.82</v>
      </c>
    </row>
    <row r="355" spans="1:7">
      <c r="A355" s="1" t="s">
        <v>353</v>
      </c>
      <c r="B355" s="9">
        <v>175874.93</v>
      </c>
      <c r="C355" s="9">
        <v>7725.05</v>
      </c>
      <c r="D355" s="1">
        <f t="shared" si="10"/>
        <v>168149.88</v>
      </c>
      <c r="E355" s="10">
        <v>21161.599999999999</v>
      </c>
      <c r="F355" s="10">
        <v>51256.02</v>
      </c>
      <c r="G355" s="1">
        <f t="shared" si="11"/>
        <v>30094.42</v>
      </c>
    </row>
    <row r="356" spans="1:7">
      <c r="A356" s="1" t="s">
        <v>354</v>
      </c>
      <c r="B356" s="9">
        <v>114174.38</v>
      </c>
      <c r="C356" s="9">
        <v>25238.92</v>
      </c>
      <c r="D356" s="1">
        <f t="shared" si="10"/>
        <v>88935.46</v>
      </c>
      <c r="E356" s="10">
        <v>20615.830000000002</v>
      </c>
      <c r="F356" s="10">
        <v>53431.88</v>
      </c>
      <c r="G356" s="1">
        <f t="shared" si="11"/>
        <v>32816.049999999996</v>
      </c>
    </row>
    <row r="357" spans="1:7">
      <c r="A357" s="1" t="s">
        <v>355</v>
      </c>
      <c r="B357" s="9">
        <v>331029.18</v>
      </c>
      <c r="C357" s="9">
        <v>20709.68</v>
      </c>
      <c r="D357" s="1">
        <f t="shared" si="10"/>
        <v>310319.5</v>
      </c>
      <c r="E357" s="10">
        <v>17560.080000000002</v>
      </c>
      <c r="F357" s="10">
        <v>62869.88</v>
      </c>
      <c r="G357" s="1">
        <f t="shared" si="11"/>
        <v>45309.799999999996</v>
      </c>
    </row>
    <row r="358" spans="1:7">
      <c r="A358" s="1" t="s">
        <v>356</v>
      </c>
      <c r="B358" s="9">
        <v>356802.27</v>
      </c>
      <c r="C358" s="9">
        <v>132171.79999999999</v>
      </c>
      <c r="D358" s="1">
        <f t="shared" si="10"/>
        <v>224630.47000000003</v>
      </c>
      <c r="E358" s="10">
        <v>15636.04</v>
      </c>
      <c r="F358" s="10">
        <v>75887.91</v>
      </c>
      <c r="G358" s="1">
        <f t="shared" si="11"/>
        <v>60251.87</v>
      </c>
    </row>
    <row r="359" spans="1:7">
      <c r="A359" s="1" t="s">
        <v>357</v>
      </c>
      <c r="B359" s="9">
        <v>541754.61</v>
      </c>
      <c r="C359" s="9">
        <v>447797.77</v>
      </c>
      <c r="D359" s="1">
        <f t="shared" si="10"/>
        <v>93956.839999999967</v>
      </c>
      <c r="E359" s="10">
        <v>17679.68</v>
      </c>
      <c r="F359" s="10">
        <v>62809.94</v>
      </c>
      <c r="G359" s="1">
        <f t="shared" si="11"/>
        <v>45130.26</v>
      </c>
    </row>
    <row r="360" spans="1:7">
      <c r="A360" s="1" t="s">
        <v>358</v>
      </c>
      <c r="B360" s="9">
        <v>213213.07</v>
      </c>
      <c r="C360" s="9">
        <v>47519.18</v>
      </c>
      <c r="D360" s="1">
        <f t="shared" si="10"/>
        <v>165693.89000000001</v>
      </c>
      <c r="E360" s="10">
        <v>19766.830000000002</v>
      </c>
      <c r="F360" s="10">
        <v>43402.06</v>
      </c>
      <c r="G360" s="1">
        <f t="shared" si="11"/>
        <v>23635.229999999996</v>
      </c>
    </row>
    <row r="361" spans="1:7">
      <c r="A361" s="1" t="s">
        <v>359</v>
      </c>
      <c r="B361" s="9">
        <v>484426.95</v>
      </c>
      <c r="C361" s="9">
        <v>233037.28</v>
      </c>
      <c r="D361" s="1">
        <f t="shared" si="10"/>
        <v>251389.67</v>
      </c>
      <c r="E361" s="10">
        <v>17352.73</v>
      </c>
      <c r="F361" s="10">
        <v>55037.18</v>
      </c>
      <c r="G361" s="1">
        <f t="shared" si="11"/>
        <v>37684.449999999997</v>
      </c>
    </row>
    <row r="362" spans="1:7">
      <c r="A362" s="1" t="s">
        <v>360</v>
      </c>
      <c r="B362" s="9">
        <v>151524.15</v>
      </c>
      <c r="C362" s="9">
        <v>82476.38</v>
      </c>
      <c r="D362" s="1">
        <f t="shared" si="10"/>
        <v>69047.76999999999</v>
      </c>
      <c r="E362" s="10">
        <v>8565.5300000000007</v>
      </c>
      <c r="F362" s="10">
        <v>38032.31</v>
      </c>
      <c r="G362" s="1">
        <f t="shared" si="11"/>
        <v>29466.78</v>
      </c>
    </row>
    <row r="363" spans="1:7">
      <c r="B363">
        <f>SUM(B2:B362)</f>
        <v>1292204843.9200008</v>
      </c>
      <c r="C363" s="1">
        <f t="shared" ref="C363:G363" si="12">SUM(C2:C362)</f>
        <v>694341769.68000042</v>
      </c>
      <c r="D363" s="1">
        <f t="shared" si="12"/>
        <v>597863074.24000037</v>
      </c>
      <c r="E363" s="1">
        <f t="shared" si="12"/>
        <v>27066145.909999996</v>
      </c>
      <c r="F363" s="1">
        <f t="shared" si="12"/>
        <v>26029925.969999988</v>
      </c>
      <c r="G363" s="1">
        <f t="shared" si="12"/>
        <v>-1036219.9400000002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E14" sqref="E14"/>
    </sheetView>
  </sheetViews>
  <sheetFormatPr baseColWidth="10" defaultRowHeight="15"/>
  <cols>
    <col min="2" max="2" width="15.28515625" bestFit="1" customWidth="1"/>
    <col min="3" max="3" width="15.140625" bestFit="1" customWidth="1"/>
    <col min="4" max="4" width="15.140625" style="1" bestFit="1" customWidth="1"/>
  </cols>
  <sheetData>
    <row r="1" spans="1:8">
      <c r="A1" s="5" t="s">
        <v>368</v>
      </c>
      <c r="B1" s="5" t="s">
        <v>385</v>
      </c>
      <c r="C1" s="5" t="s">
        <v>384</v>
      </c>
      <c r="D1" s="5" t="s">
        <v>381</v>
      </c>
      <c r="E1" s="5" t="s">
        <v>365</v>
      </c>
      <c r="F1" s="5" t="s">
        <v>366</v>
      </c>
      <c r="G1" s="5" t="s">
        <v>386</v>
      </c>
    </row>
    <row r="2" spans="1:8">
      <c r="A2" s="1" t="s">
        <v>369</v>
      </c>
      <c r="B2" s="6">
        <f>SUM('Endesa '!B2:B32)</f>
        <v>194845092.93000004</v>
      </c>
      <c r="C2" s="6">
        <f>SUM('Endesa '!C2:C32)</f>
        <v>121496764.35000001</v>
      </c>
      <c r="D2" s="13">
        <f>SUM('Endesa '!D2:D32)</f>
        <v>73348328.580000013</v>
      </c>
      <c r="E2" s="1">
        <f>SUM('Endesa '!E2:E32)</f>
        <v>3742476.81</v>
      </c>
      <c r="F2" s="5">
        <f>SUM('Endesa '!F2:F32)</f>
        <v>3206704.8200000003</v>
      </c>
      <c r="G2" s="6">
        <f>SUM('Endesa '!G2:G32)</f>
        <v>-535771.99</v>
      </c>
      <c r="H2">
        <f>F2-E2</f>
        <v>-535771.98999999976</v>
      </c>
    </row>
    <row r="3" spans="1:8">
      <c r="A3" s="1" t="s">
        <v>370</v>
      </c>
      <c r="B3" s="6">
        <f>SUM('Endesa '!B33:B61)</f>
        <v>187314899.33000001</v>
      </c>
      <c r="C3" s="6">
        <f>SUM('Endesa '!C33:C61)</f>
        <v>103020897.27000001</v>
      </c>
      <c r="D3" s="13">
        <f>SUM('Endesa '!D33:D61)</f>
        <v>84294002.060000002</v>
      </c>
      <c r="E3" s="1">
        <f>SUM('Endesa '!E33:E61)</f>
        <v>3551389.8499999992</v>
      </c>
      <c r="F3" s="1">
        <f>SUM('Endesa '!F33:F61)</f>
        <v>3137347.8400000003</v>
      </c>
      <c r="G3" s="6">
        <f>SUM('Endesa '!G33:G61)</f>
        <v>-414042.01000000013</v>
      </c>
      <c r="H3" s="10">
        <f t="shared" ref="H3:H13" si="0">F3-E3</f>
        <v>-414042.00999999885</v>
      </c>
    </row>
    <row r="4" spans="1:8">
      <c r="A4" s="1" t="s">
        <v>371</v>
      </c>
      <c r="B4" s="6">
        <f>SUM('Endesa '!B62:B90)</f>
        <v>114351112.76999998</v>
      </c>
      <c r="C4" s="6">
        <f>SUM('Endesa '!C62:C90)</f>
        <v>68506329.010000005</v>
      </c>
      <c r="D4" s="13">
        <f>SUM('Endesa '!D62:D90)</f>
        <v>45844783.75999999</v>
      </c>
      <c r="E4" s="1">
        <f>SUM('Endesa '!E62:E90)</f>
        <v>2442750.3899999997</v>
      </c>
      <c r="F4" s="1">
        <f>SUM('Endesa '!F62:F90)</f>
        <v>2458979.7799999998</v>
      </c>
      <c r="G4" s="6">
        <f>SUM('Endesa '!G62:G90)</f>
        <v>16229.390000000021</v>
      </c>
      <c r="H4" s="10">
        <f t="shared" si="0"/>
        <v>16229.39000000013</v>
      </c>
    </row>
    <row r="5" spans="1:8">
      <c r="A5" s="1" t="s">
        <v>372</v>
      </c>
      <c r="B5" s="6">
        <f>SUM('Endesa '!B91:B120)</f>
        <v>77638012.030000001</v>
      </c>
      <c r="C5" s="6">
        <f>SUM('Endesa '!C91:C120)</f>
        <v>31606126.210000001</v>
      </c>
      <c r="D5" s="13">
        <f>SUM('Endesa '!D91:D120)</f>
        <v>46031885.819999993</v>
      </c>
      <c r="E5" s="1">
        <f>SUM('Endesa '!E91:E120)</f>
        <v>1960773.3</v>
      </c>
      <c r="F5" s="1">
        <f>SUM('Endesa '!F91:F120)</f>
        <v>1986281.54</v>
      </c>
      <c r="G5" s="6">
        <f>SUM('Endesa '!G91:G120)</f>
        <v>25508.239999999983</v>
      </c>
      <c r="H5" s="10">
        <f t="shared" si="0"/>
        <v>25508.239999999991</v>
      </c>
    </row>
    <row r="6" spans="1:8">
      <c r="A6" s="1" t="s">
        <v>373</v>
      </c>
      <c r="B6" s="6">
        <f>SUM('Endesa '!B121:B150)</f>
        <v>78149534.879999995</v>
      </c>
      <c r="C6" s="6">
        <f>SUM('Endesa '!C121:C150)</f>
        <v>27350669.509999994</v>
      </c>
      <c r="D6" s="13">
        <f>SUM('Endesa '!D121:D150)</f>
        <v>50798865.370000012</v>
      </c>
      <c r="E6" s="1">
        <f>SUM('Endesa '!E121:E150)</f>
        <v>1809501.5299999996</v>
      </c>
      <c r="F6" s="1">
        <f>SUM('Endesa '!F121:F150)</f>
        <v>1660116.9200000002</v>
      </c>
      <c r="G6" s="6">
        <f>SUM('Endesa '!G121:G150)</f>
        <v>-149384.60999999999</v>
      </c>
      <c r="H6" s="10">
        <f t="shared" si="0"/>
        <v>-149384.6099999994</v>
      </c>
    </row>
    <row r="7" spans="1:8">
      <c r="A7" s="1" t="s">
        <v>374</v>
      </c>
      <c r="B7" s="6">
        <f>SUM('Endesa '!B151:B180)</f>
        <v>112605453.23000003</v>
      </c>
      <c r="C7" s="6">
        <f>SUM('Endesa '!C151:C180)</f>
        <v>59502461.060000017</v>
      </c>
      <c r="D7" s="13">
        <f>SUM('Endesa '!D151:D180)</f>
        <v>53102992.169999994</v>
      </c>
      <c r="E7" s="1">
        <f>SUM('Endesa '!E151:E180)</f>
        <v>2202399.8600000003</v>
      </c>
      <c r="F7" s="1">
        <f>SUM('Endesa '!F151:F180)</f>
        <v>2138580.27</v>
      </c>
      <c r="G7" s="6">
        <f>SUM('Endesa '!G151:G180)</f>
        <v>-63819.590000000011</v>
      </c>
      <c r="H7" s="10">
        <f t="shared" si="0"/>
        <v>-63819.590000000317</v>
      </c>
    </row>
    <row r="8" spans="1:8">
      <c r="A8" s="1" t="s">
        <v>375</v>
      </c>
      <c r="B8" s="6">
        <f>SUM('Endesa '!B181:B211)</f>
        <v>90256899.030000001</v>
      </c>
      <c r="C8" s="6">
        <f>SUM('Endesa '!C181:C211)</f>
        <v>50915888.869999997</v>
      </c>
      <c r="D8" s="13">
        <f>SUM('Endesa '!D181:D211)</f>
        <v>39341010.159999996</v>
      </c>
      <c r="E8" s="1">
        <f>SUM('Endesa '!E181:E211)</f>
        <v>1896865.0999999999</v>
      </c>
      <c r="F8" s="1">
        <f>SUM('Endesa '!F181:F211)</f>
        <v>2021444.8900000001</v>
      </c>
      <c r="G8" s="6">
        <f>SUM('Endesa '!G181:G211)</f>
        <v>124579.79000000001</v>
      </c>
      <c r="H8" s="10">
        <f t="shared" si="0"/>
        <v>124579.79000000027</v>
      </c>
    </row>
    <row r="9" spans="1:8">
      <c r="A9" s="1" t="s">
        <v>376</v>
      </c>
      <c r="B9" s="6">
        <f>SUM('Endesa '!B212:B242)</f>
        <v>120955754.90000001</v>
      </c>
      <c r="C9" s="6">
        <f>SUM('Endesa '!C212:C242)</f>
        <v>73426820.170000002</v>
      </c>
      <c r="D9" s="13">
        <f>SUM('Endesa '!D212:D242)</f>
        <v>47528934.730000004</v>
      </c>
      <c r="E9" s="1">
        <f>SUM('Endesa '!E212:E242)</f>
        <v>2628040.5399999991</v>
      </c>
      <c r="F9" s="1">
        <f>SUM('Endesa '!F212:F242)</f>
        <v>2356844.4000000004</v>
      </c>
      <c r="G9" s="6">
        <f>SUM('Endesa '!G212:G242)</f>
        <v>-271196.14</v>
      </c>
      <c r="H9" s="10">
        <f t="shared" si="0"/>
        <v>-271196.13999999873</v>
      </c>
    </row>
    <row r="10" spans="1:8">
      <c r="A10" s="1" t="s">
        <v>377</v>
      </c>
      <c r="B10" s="6">
        <f>SUM('Endesa '!B243:B272)</f>
        <v>97884914.50000003</v>
      </c>
      <c r="C10" s="6">
        <f>SUM('Endesa '!C243:C272)</f>
        <v>55058573.650000006</v>
      </c>
      <c r="D10" s="13">
        <f>SUM('Endesa '!D243:D272)</f>
        <v>42826340.849999987</v>
      </c>
      <c r="E10" s="1">
        <f>SUM('Endesa '!E243:E272)</f>
        <v>2088962.97</v>
      </c>
      <c r="F10" s="1">
        <f>SUM('Endesa '!F243:F272)</f>
        <v>2035942.78</v>
      </c>
      <c r="G10" s="6">
        <f>SUM('Endesa '!G243:G272)</f>
        <v>-53020.189999999908</v>
      </c>
      <c r="H10" s="10">
        <f t="shared" si="0"/>
        <v>-53020.189999999944</v>
      </c>
    </row>
    <row r="11" spans="1:8">
      <c r="A11" s="1" t="s">
        <v>378</v>
      </c>
      <c r="B11" s="6">
        <f>SUM('Endesa '!B273:B302)</f>
        <v>73957177.789999977</v>
      </c>
      <c r="C11" s="6">
        <f>SUM('Endesa '!C273:C302)</f>
        <v>38771501.75999999</v>
      </c>
      <c r="D11" s="13">
        <f>SUM('Endesa '!D273:D302)</f>
        <v>35185676.030000001</v>
      </c>
      <c r="E11" s="1">
        <f>SUM('Endesa '!E273:E302)</f>
        <v>1629152.1099999999</v>
      </c>
      <c r="F11" s="1">
        <f>SUM('Endesa '!F273:F302)</f>
        <v>1624937.7600000002</v>
      </c>
      <c r="G11" s="6">
        <f>SUM('Endesa '!G273:G302)</f>
        <v>-4214.3500000000276</v>
      </c>
      <c r="H11" s="10">
        <f t="shared" si="0"/>
        <v>-4214.3499999996275</v>
      </c>
    </row>
    <row r="12" spans="1:8">
      <c r="A12" s="1" t="s">
        <v>379</v>
      </c>
      <c r="B12" s="6">
        <f>SUM('Endesa '!B303:B331)</f>
        <v>57806370.359999992</v>
      </c>
      <c r="C12" s="6">
        <f>SUM('Endesa '!C303:C331)</f>
        <v>23726197.380000006</v>
      </c>
      <c r="D12" s="13">
        <f>SUM('Endesa '!D303:D331)</f>
        <v>34080172.980000004</v>
      </c>
      <c r="E12" s="1">
        <f>SUM('Endesa '!E303:E331)</f>
        <v>1353814.94</v>
      </c>
      <c r="F12" s="1">
        <f>SUM('Endesa '!F303:F331)</f>
        <v>1399711.49</v>
      </c>
      <c r="G12" s="6">
        <f>SUM('Endesa '!G303:G331)</f>
        <v>45896.550000000017</v>
      </c>
      <c r="H12" s="10">
        <f t="shared" si="0"/>
        <v>45896.550000000047</v>
      </c>
    </row>
    <row r="13" spans="1:8">
      <c r="A13" s="1" t="s">
        <v>380</v>
      </c>
      <c r="B13" s="6">
        <f>SUM('Endesa '!B332:B362)</f>
        <v>86439622.170000002</v>
      </c>
      <c r="C13" s="6">
        <f>SUM('Endesa '!C332:C362)</f>
        <v>40959540.44000002</v>
      </c>
      <c r="D13" s="13">
        <f>SUM('Endesa '!D332:D362)</f>
        <v>45480081.730000019</v>
      </c>
      <c r="E13" s="1">
        <f>SUM('Endesa '!E332:E362)</f>
        <v>1760018.5100000007</v>
      </c>
      <c r="F13" s="1">
        <f>SUM('Endesa '!F332:F362)</f>
        <v>2003033.4799999995</v>
      </c>
      <c r="G13" s="6">
        <f>SUM('Endesa '!G332:G362)</f>
        <v>243014.96999999994</v>
      </c>
      <c r="H13" s="10">
        <f t="shared" si="0"/>
        <v>243014.96999999881</v>
      </c>
    </row>
    <row r="14" spans="1:8">
      <c r="C14" s="13">
        <f>C4+C5+C8+C12+C13</f>
        <v>215714081.91000003</v>
      </c>
      <c r="D14" s="13">
        <f>D4+D5+D8+D12+D13</f>
        <v>210777934.44999999</v>
      </c>
      <c r="E14">
        <f>D14/C14</f>
        <v>0.97711717558587807</v>
      </c>
    </row>
    <row r="16" spans="1:8">
      <c r="B16" s="6">
        <f>SUM(B2:B13)</f>
        <v>1292204843.9200001</v>
      </c>
      <c r="C16" s="6">
        <f>SUM(C2:C13)</f>
        <v>694341769.68000007</v>
      </c>
      <c r="D16" s="6">
        <f>SUM(D2:D13)</f>
        <v>597863074.24000013</v>
      </c>
      <c r="E16">
        <f>D16/C16</f>
        <v>0.86105013459803248</v>
      </c>
    </row>
    <row r="17" spans="2:2">
      <c r="B17">
        <f>B16/C16</f>
        <v>1.8610501345980324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63"/>
  <sheetViews>
    <sheetView workbookViewId="0">
      <selection activeCell="K23" sqref="K23"/>
    </sheetView>
  </sheetViews>
  <sheetFormatPr baseColWidth="10" defaultRowHeight="15"/>
  <cols>
    <col min="1" max="16384" width="11.42578125" style="1"/>
  </cols>
  <sheetData>
    <row r="1" spans="1:7">
      <c r="A1" s="1" t="s">
        <v>361</v>
      </c>
      <c r="B1" s="1" t="s">
        <v>362</v>
      </c>
      <c r="C1" s="1" t="s">
        <v>363</v>
      </c>
      <c r="D1" s="1" t="s">
        <v>364</v>
      </c>
      <c r="E1" s="1" t="s">
        <v>365</v>
      </c>
      <c r="F1" s="1" t="s">
        <v>366</v>
      </c>
      <c r="G1" s="1" t="s">
        <v>367</v>
      </c>
    </row>
    <row r="2" spans="1:7">
      <c r="A2" s="2" t="s">
        <v>0</v>
      </c>
      <c r="B2" s="7">
        <v>1067886.05</v>
      </c>
      <c r="C2" s="7">
        <v>252909.29</v>
      </c>
      <c r="D2" s="1">
        <f>B2-C2</f>
        <v>814976.76</v>
      </c>
      <c r="E2" s="8">
        <v>42476.44</v>
      </c>
      <c r="F2" s="8">
        <v>30683.17</v>
      </c>
      <c r="G2" s="5">
        <f t="shared" ref="G2:G66" si="0">F2-E2</f>
        <v>-11793.270000000004</v>
      </c>
    </row>
    <row r="3" spans="1:7">
      <c r="A3" s="2" t="s">
        <v>1</v>
      </c>
      <c r="B3" s="7">
        <v>1613611.05</v>
      </c>
      <c r="C3" s="7">
        <v>1041102.26</v>
      </c>
      <c r="D3" s="1">
        <f t="shared" ref="D3:D66" si="1">B3-C3</f>
        <v>572508.79</v>
      </c>
      <c r="E3" s="8">
        <v>58536.81</v>
      </c>
      <c r="F3" s="8">
        <v>59509.64</v>
      </c>
      <c r="G3" s="1">
        <f t="shared" si="0"/>
        <v>972.83000000000175</v>
      </c>
    </row>
    <row r="4" spans="1:7">
      <c r="A4" s="2" t="s">
        <v>2</v>
      </c>
      <c r="B4" s="7">
        <v>2057922.61</v>
      </c>
      <c r="C4" s="7">
        <v>1896183.26</v>
      </c>
      <c r="D4" s="1">
        <f t="shared" si="1"/>
        <v>161739.35000000009</v>
      </c>
      <c r="E4" s="8">
        <v>56288.7</v>
      </c>
      <c r="F4" s="8">
        <v>68539.990000000005</v>
      </c>
      <c r="G4" s="1">
        <f t="shared" si="0"/>
        <v>12251.290000000008</v>
      </c>
    </row>
    <row r="5" spans="1:7">
      <c r="A5" s="2" t="s">
        <v>3</v>
      </c>
      <c r="B5" s="7">
        <v>1891595.74</v>
      </c>
      <c r="C5" s="7">
        <v>1659714.46</v>
      </c>
      <c r="D5" s="1">
        <f t="shared" si="1"/>
        <v>231881.28000000003</v>
      </c>
      <c r="E5" s="8">
        <v>55144.9</v>
      </c>
      <c r="F5" s="8">
        <v>63791.27</v>
      </c>
      <c r="G5" s="1">
        <f t="shared" si="0"/>
        <v>8646.3699999999953</v>
      </c>
    </row>
    <row r="6" spans="1:7">
      <c r="A6" s="2" t="s">
        <v>4</v>
      </c>
      <c r="B6" s="7">
        <v>1708484.6</v>
      </c>
      <c r="C6" s="7">
        <v>1058546.6200000001</v>
      </c>
      <c r="D6" s="1">
        <f t="shared" si="1"/>
        <v>649937.98</v>
      </c>
      <c r="E6" s="8">
        <v>52652.5</v>
      </c>
      <c r="F6" s="8">
        <v>55546.22</v>
      </c>
      <c r="G6" s="1">
        <f t="shared" si="0"/>
        <v>2893.7200000000012</v>
      </c>
    </row>
    <row r="7" spans="1:7">
      <c r="A7" s="2" t="s">
        <v>5</v>
      </c>
      <c r="B7" s="7">
        <v>1140658.92</v>
      </c>
      <c r="C7" s="7">
        <v>976416.7</v>
      </c>
      <c r="D7" s="1">
        <f t="shared" si="1"/>
        <v>164242.21999999997</v>
      </c>
      <c r="E7" s="8">
        <v>48851.9</v>
      </c>
      <c r="F7" s="8">
        <v>57564.25</v>
      </c>
      <c r="G7" s="1">
        <f t="shared" si="0"/>
        <v>8712.3499999999985</v>
      </c>
    </row>
    <row r="8" spans="1:7">
      <c r="A8" s="2" t="s">
        <v>6</v>
      </c>
      <c r="B8" s="7">
        <v>1108471.6399999999</v>
      </c>
      <c r="C8" s="7">
        <v>1524868.27</v>
      </c>
      <c r="D8" s="1">
        <f t="shared" si="1"/>
        <v>-416396.63000000012</v>
      </c>
      <c r="E8" s="8">
        <v>36945.589999999997</v>
      </c>
      <c r="F8" s="8">
        <v>60864.32</v>
      </c>
      <c r="G8" s="1">
        <f t="shared" si="0"/>
        <v>23918.730000000003</v>
      </c>
    </row>
    <row r="9" spans="1:7">
      <c r="A9" s="2" t="s">
        <v>7</v>
      </c>
      <c r="B9" s="7">
        <v>1144476.18</v>
      </c>
      <c r="C9" s="7">
        <v>1353825.79</v>
      </c>
      <c r="D9" s="1">
        <f t="shared" si="1"/>
        <v>-209349.6100000001</v>
      </c>
      <c r="E9" s="8">
        <v>38600.550000000003</v>
      </c>
      <c r="F9" s="8">
        <v>57530.33</v>
      </c>
      <c r="G9" s="1">
        <f t="shared" si="0"/>
        <v>18929.78</v>
      </c>
    </row>
    <row r="10" spans="1:7">
      <c r="A10" s="2" t="s">
        <v>8</v>
      </c>
      <c r="B10" s="7">
        <v>2798201.4</v>
      </c>
      <c r="C10" s="7">
        <v>3057185.4</v>
      </c>
      <c r="D10" s="1">
        <f t="shared" si="1"/>
        <v>-258984</v>
      </c>
      <c r="E10" s="8">
        <v>65548.34</v>
      </c>
      <c r="F10" s="8">
        <v>75959.600000000006</v>
      </c>
      <c r="G10" s="1">
        <f t="shared" si="0"/>
        <v>10411.260000000009</v>
      </c>
    </row>
    <row r="11" spans="1:7">
      <c r="A11" s="2" t="s">
        <v>9</v>
      </c>
      <c r="B11" s="7">
        <v>3085865.9</v>
      </c>
      <c r="C11" s="7">
        <v>3265865.21</v>
      </c>
      <c r="D11" s="1">
        <f t="shared" si="1"/>
        <v>-179999.31000000006</v>
      </c>
      <c r="E11" s="8">
        <v>69529.89</v>
      </c>
      <c r="F11" s="8">
        <v>73147.03</v>
      </c>
      <c r="G11" s="1">
        <f t="shared" si="0"/>
        <v>3617.1399999999994</v>
      </c>
    </row>
    <row r="12" spans="1:7">
      <c r="A12" s="2" t="s">
        <v>10</v>
      </c>
      <c r="B12" s="7">
        <v>3318097.17</v>
      </c>
      <c r="C12" s="7">
        <v>3249072.31</v>
      </c>
      <c r="D12" s="1">
        <f t="shared" si="1"/>
        <v>69024.85999999987</v>
      </c>
      <c r="E12" s="8">
        <v>74437.490000000005</v>
      </c>
      <c r="F12" s="8">
        <v>75215.83</v>
      </c>
      <c r="G12" s="1">
        <f t="shared" si="0"/>
        <v>778.33999999999651</v>
      </c>
    </row>
    <row r="13" spans="1:7">
      <c r="A13" s="2" t="s">
        <v>11</v>
      </c>
      <c r="B13" s="7">
        <v>3219576.42</v>
      </c>
      <c r="C13" s="7">
        <v>3611442.62</v>
      </c>
      <c r="D13" s="1">
        <f t="shared" si="1"/>
        <v>-391866.20000000019</v>
      </c>
      <c r="E13" s="8">
        <v>68950.52</v>
      </c>
      <c r="F13" s="8">
        <v>83071.88</v>
      </c>
      <c r="G13" s="1">
        <f t="shared" si="0"/>
        <v>14121.36</v>
      </c>
    </row>
    <row r="14" spans="1:7">
      <c r="A14" s="2" t="s">
        <v>12</v>
      </c>
      <c r="B14" s="7">
        <v>3268967.37</v>
      </c>
      <c r="C14" s="7">
        <v>3473800.34</v>
      </c>
      <c r="D14" s="1">
        <f t="shared" si="1"/>
        <v>-204832.96999999974</v>
      </c>
      <c r="E14" s="8">
        <v>69842.36</v>
      </c>
      <c r="F14" s="8">
        <v>73651.44</v>
      </c>
      <c r="G14" s="1">
        <f t="shared" si="0"/>
        <v>3809.0800000000017</v>
      </c>
    </row>
    <row r="15" spans="1:7">
      <c r="A15" s="2" t="s">
        <v>13</v>
      </c>
      <c r="B15" s="7">
        <v>2085138.25</v>
      </c>
      <c r="C15" s="7">
        <v>3276987.6</v>
      </c>
      <c r="D15" s="1">
        <f t="shared" si="1"/>
        <v>-1191849.3500000001</v>
      </c>
      <c r="E15" s="8">
        <v>53554.67</v>
      </c>
      <c r="F15" s="8">
        <v>78841.070000000007</v>
      </c>
      <c r="G15" s="1">
        <f t="shared" si="0"/>
        <v>25286.400000000009</v>
      </c>
    </row>
    <row r="16" spans="1:7">
      <c r="A16" s="2" t="s">
        <v>14</v>
      </c>
      <c r="B16" s="7">
        <v>2077235.89</v>
      </c>
      <c r="C16" s="7">
        <v>3137019.74</v>
      </c>
      <c r="D16" s="1">
        <f t="shared" si="1"/>
        <v>-1059783.8500000003</v>
      </c>
      <c r="E16" s="8">
        <v>51895.31</v>
      </c>
      <c r="F16" s="8">
        <v>75819.64</v>
      </c>
      <c r="G16" s="1">
        <f t="shared" si="0"/>
        <v>23924.33</v>
      </c>
    </row>
    <row r="17" spans="1:14">
      <c r="A17" s="2" t="s">
        <v>15</v>
      </c>
      <c r="B17" s="7">
        <v>3396029.71</v>
      </c>
      <c r="C17" s="7">
        <v>3245874.66</v>
      </c>
      <c r="D17" s="1">
        <f t="shared" si="1"/>
        <v>150155.04999999981</v>
      </c>
      <c r="E17" s="8">
        <v>72420.97</v>
      </c>
      <c r="F17" s="8">
        <v>72218.100000000006</v>
      </c>
      <c r="G17" s="1">
        <f t="shared" si="0"/>
        <v>-202.86999999999534</v>
      </c>
    </row>
    <row r="18" spans="1:14">
      <c r="A18" s="2" t="s">
        <v>16</v>
      </c>
      <c r="B18" s="7">
        <v>3799190.7</v>
      </c>
      <c r="C18" s="7">
        <v>4246604.79</v>
      </c>
      <c r="D18" s="1">
        <f t="shared" si="1"/>
        <v>-447414.08999999985</v>
      </c>
      <c r="E18" s="8">
        <v>82375.56</v>
      </c>
      <c r="F18" s="8">
        <v>98226.59</v>
      </c>
      <c r="G18" s="1">
        <f t="shared" si="0"/>
        <v>15851.029999999999</v>
      </c>
    </row>
    <row r="19" spans="1:14">
      <c r="A19" s="2" t="s">
        <v>17</v>
      </c>
      <c r="B19" s="7">
        <v>4026132.87</v>
      </c>
      <c r="C19" s="7">
        <v>4596571.43</v>
      </c>
      <c r="D19" s="1">
        <f t="shared" si="1"/>
        <v>-570438.55999999959</v>
      </c>
      <c r="E19" s="8">
        <v>84230.74</v>
      </c>
      <c r="F19" s="8">
        <v>99353.919999999998</v>
      </c>
      <c r="G19" s="1">
        <f t="shared" si="0"/>
        <v>15123.179999999993</v>
      </c>
    </row>
    <row r="20" spans="1:14">
      <c r="A20" s="2" t="s">
        <v>18</v>
      </c>
      <c r="B20" s="7">
        <v>4111233.93</v>
      </c>
      <c r="C20" s="7">
        <v>4537523.3499999996</v>
      </c>
      <c r="D20" s="1">
        <f t="shared" si="1"/>
        <v>-426289.41999999946</v>
      </c>
      <c r="E20" s="8">
        <v>85089.47</v>
      </c>
      <c r="F20" s="8">
        <v>99740.71</v>
      </c>
      <c r="G20" s="1">
        <f t="shared" si="0"/>
        <v>14651.240000000005</v>
      </c>
      <c r="K20" s="1" t="s">
        <v>381</v>
      </c>
      <c r="L20" s="1" t="s">
        <v>383</v>
      </c>
    </row>
    <row r="21" spans="1:14">
      <c r="A21" s="2" t="s">
        <v>19</v>
      </c>
      <c r="B21" s="7">
        <v>3277352.1</v>
      </c>
      <c r="C21" s="7">
        <v>3628308.28</v>
      </c>
      <c r="D21" s="1">
        <f t="shared" si="1"/>
        <v>-350956.1799999997</v>
      </c>
      <c r="E21" s="8">
        <v>73822.600000000006</v>
      </c>
      <c r="F21" s="8">
        <v>84043.32</v>
      </c>
      <c r="G21" s="1">
        <f t="shared" si="0"/>
        <v>10220.720000000001</v>
      </c>
      <c r="J21" s="1" t="s">
        <v>382</v>
      </c>
      <c r="K21" s="1">
        <f>SUM(D2:D362)</f>
        <v>131756471.24000001</v>
      </c>
      <c r="L21" s="1">
        <f>SUM(G2:G363)</f>
        <v>15263167.960000008</v>
      </c>
      <c r="N21" s="5"/>
    </row>
    <row r="22" spans="1:14">
      <c r="A22" s="2" t="s">
        <v>20</v>
      </c>
      <c r="B22" s="7">
        <v>2533133.0699999998</v>
      </c>
      <c r="C22" s="7">
        <v>2756299.01</v>
      </c>
      <c r="D22" s="1">
        <f t="shared" si="1"/>
        <v>-223165.93999999994</v>
      </c>
      <c r="E22" s="8">
        <v>58435.79</v>
      </c>
      <c r="F22" s="8">
        <v>79674.179999999993</v>
      </c>
      <c r="G22" s="1">
        <f t="shared" si="0"/>
        <v>21238.389999999992</v>
      </c>
    </row>
    <row r="23" spans="1:14">
      <c r="A23" s="2" t="s">
        <v>21</v>
      </c>
      <c r="B23" s="7">
        <v>2414036.14</v>
      </c>
      <c r="C23" s="7">
        <v>2461746.64</v>
      </c>
      <c r="D23" s="1">
        <f t="shared" si="1"/>
        <v>-47710.5</v>
      </c>
      <c r="E23" s="8">
        <v>57439.41</v>
      </c>
      <c r="F23" s="8">
        <v>76433.070000000007</v>
      </c>
      <c r="G23" s="1">
        <f t="shared" si="0"/>
        <v>18993.660000000003</v>
      </c>
      <c r="K23" s="1">
        <f>K21/B363</f>
        <v>0.14411020820496387</v>
      </c>
    </row>
    <row r="24" spans="1:14">
      <c r="A24" s="2" t="s">
        <v>22</v>
      </c>
      <c r="B24" s="7">
        <v>2957615.91</v>
      </c>
      <c r="C24" s="7">
        <v>3236861.65</v>
      </c>
      <c r="D24" s="1">
        <f t="shared" si="1"/>
        <v>-279245.73999999976</v>
      </c>
      <c r="E24" s="8">
        <v>66343.02</v>
      </c>
      <c r="F24" s="8">
        <v>80574.69</v>
      </c>
      <c r="G24" s="1">
        <f t="shared" si="0"/>
        <v>14231.669999999998</v>
      </c>
    </row>
    <row r="25" spans="1:14">
      <c r="A25" s="2" t="s">
        <v>23</v>
      </c>
      <c r="B25" s="7">
        <v>2973551.75</v>
      </c>
      <c r="C25" s="7">
        <v>3223665.58</v>
      </c>
      <c r="D25" s="1">
        <f t="shared" si="1"/>
        <v>-250113.83000000007</v>
      </c>
      <c r="E25" s="8">
        <v>66064.5</v>
      </c>
      <c r="F25" s="8">
        <v>79468.320000000007</v>
      </c>
      <c r="G25" s="1">
        <f t="shared" si="0"/>
        <v>13403.820000000007</v>
      </c>
    </row>
    <row r="26" spans="1:14">
      <c r="A26" s="2" t="s">
        <v>24</v>
      </c>
      <c r="B26" s="7">
        <v>3913976.7</v>
      </c>
      <c r="C26" s="7">
        <v>3453018.34</v>
      </c>
      <c r="D26" s="1">
        <f t="shared" si="1"/>
        <v>460958.36000000034</v>
      </c>
      <c r="E26" s="8">
        <v>81568.929999999993</v>
      </c>
      <c r="F26" s="8">
        <v>76151.17</v>
      </c>
      <c r="G26" s="1">
        <f t="shared" si="0"/>
        <v>-5417.7599999999948</v>
      </c>
    </row>
    <row r="27" spans="1:14">
      <c r="A27" s="2" t="s">
        <v>25</v>
      </c>
      <c r="B27" s="7">
        <v>3719930.98</v>
      </c>
      <c r="C27" s="7">
        <v>3034433</v>
      </c>
      <c r="D27" s="1">
        <f t="shared" si="1"/>
        <v>685497.98</v>
      </c>
      <c r="E27" s="8">
        <v>81275.81</v>
      </c>
      <c r="F27" s="8">
        <v>72651.58</v>
      </c>
      <c r="G27" s="1">
        <f t="shared" si="0"/>
        <v>-8624.2299999999959</v>
      </c>
    </row>
    <row r="28" spans="1:14">
      <c r="A28" s="2" t="s">
        <v>26</v>
      </c>
      <c r="B28" s="7">
        <v>2876319.8</v>
      </c>
      <c r="C28" s="7">
        <v>2727827.62</v>
      </c>
      <c r="D28" s="1">
        <f t="shared" si="1"/>
        <v>148492.1799999997</v>
      </c>
      <c r="E28" s="8">
        <v>67844.56</v>
      </c>
      <c r="F28" s="8">
        <v>78468.55</v>
      </c>
      <c r="G28" s="1">
        <f t="shared" si="0"/>
        <v>10623.990000000005</v>
      </c>
    </row>
    <row r="29" spans="1:14">
      <c r="A29" s="2" t="s">
        <v>27</v>
      </c>
      <c r="B29" s="7">
        <v>1895342.16</v>
      </c>
      <c r="C29" s="7">
        <v>1711917.67</v>
      </c>
      <c r="D29" s="1">
        <f t="shared" si="1"/>
        <v>183424.49</v>
      </c>
      <c r="E29" s="8">
        <v>50590.75</v>
      </c>
      <c r="F29" s="8">
        <v>76774.960000000006</v>
      </c>
      <c r="G29" s="1">
        <f t="shared" si="0"/>
        <v>26184.210000000006</v>
      </c>
    </row>
    <row r="30" spans="1:14">
      <c r="A30" s="2" t="s">
        <v>28</v>
      </c>
      <c r="B30" s="7">
        <v>1555543.82</v>
      </c>
      <c r="C30" s="7">
        <v>1346103.92</v>
      </c>
      <c r="D30" s="1">
        <f t="shared" si="1"/>
        <v>209439.90000000014</v>
      </c>
      <c r="E30" s="8">
        <v>44864.19</v>
      </c>
      <c r="F30" s="8">
        <v>63772.03</v>
      </c>
      <c r="G30" s="1">
        <f t="shared" si="0"/>
        <v>18907.839999999997</v>
      </c>
    </row>
    <row r="31" spans="1:14">
      <c r="A31" s="2" t="s">
        <v>29</v>
      </c>
      <c r="B31" s="7">
        <v>3143181.12</v>
      </c>
      <c r="C31" s="7">
        <v>3154998.21</v>
      </c>
      <c r="D31" s="1">
        <f t="shared" si="1"/>
        <v>-11817.089999999851</v>
      </c>
      <c r="E31" s="8">
        <v>68547.460000000006</v>
      </c>
      <c r="F31" s="8">
        <v>79461.440000000002</v>
      </c>
      <c r="G31" s="1">
        <f t="shared" si="0"/>
        <v>10913.979999999996</v>
      </c>
    </row>
    <row r="32" spans="1:14">
      <c r="A32" s="2" t="s">
        <v>30</v>
      </c>
      <c r="B32" s="7">
        <v>3418165.64</v>
      </c>
      <c r="C32" s="7">
        <v>2992768.49</v>
      </c>
      <c r="D32" s="1">
        <f t="shared" si="1"/>
        <v>425397.14999999991</v>
      </c>
      <c r="E32" s="8">
        <v>74231.199999999997</v>
      </c>
      <c r="F32" s="8">
        <v>76578.12</v>
      </c>
      <c r="G32" s="1">
        <f t="shared" si="0"/>
        <v>2346.9199999999983</v>
      </c>
    </row>
    <row r="33" spans="1:7">
      <c r="A33" s="2" t="s">
        <v>31</v>
      </c>
      <c r="B33" s="7">
        <v>3749166.35</v>
      </c>
      <c r="C33" s="7">
        <v>3423721.18</v>
      </c>
      <c r="D33" s="1">
        <f t="shared" si="1"/>
        <v>325445.16999999993</v>
      </c>
      <c r="E33" s="8">
        <v>82072.66</v>
      </c>
      <c r="F33" s="8">
        <v>87335.41</v>
      </c>
      <c r="G33" s="1">
        <f t="shared" si="0"/>
        <v>5262.75</v>
      </c>
    </row>
    <row r="34" spans="1:7">
      <c r="A34" s="2" t="s">
        <v>32</v>
      </c>
      <c r="B34" s="7">
        <v>2342714.67</v>
      </c>
      <c r="C34" s="7">
        <v>975382.4</v>
      </c>
      <c r="D34" s="1">
        <f t="shared" si="1"/>
        <v>1367332.27</v>
      </c>
      <c r="E34" s="8">
        <v>63944.03</v>
      </c>
      <c r="F34" s="8">
        <v>61857.66</v>
      </c>
      <c r="G34" s="1">
        <f t="shared" si="0"/>
        <v>-2086.3699999999953</v>
      </c>
    </row>
    <row r="35" spans="1:7">
      <c r="A35" s="2" t="s">
        <v>33</v>
      </c>
      <c r="B35" s="7">
        <v>2465232.16</v>
      </c>
      <c r="C35" s="7">
        <v>1540220.92</v>
      </c>
      <c r="D35" s="1">
        <f t="shared" si="1"/>
        <v>925011.24000000022</v>
      </c>
      <c r="E35" s="8">
        <v>70568.100000000006</v>
      </c>
      <c r="F35" s="8">
        <v>79169.289999999994</v>
      </c>
      <c r="G35" s="1">
        <f t="shared" si="0"/>
        <v>8601.1899999999878</v>
      </c>
    </row>
    <row r="36" spans="1:7">
      <c r="A36" s="2" t="s">
        <v>34</v>
      </c>
      <c r="B36" s="7">
        <v>2095878.61</v>
      </c>
      <c r="C36" s="7">
        <v>1349215.84</v>
      </c>
      <c r="D36" s="1">
        <f t="shared" si="1"/>
        <v>746662.77</v>
      </c>
      <c r="E36" s="8">
        <v>65537.490000000005</v>
      </c>
      <c r="F36" s="8">
        <v>73790.880000000005</v>
      </c>
      <c r="G36" s="1">
        <f t="shared" si="0"/>
        <v>8253.39</v>
      </c>
    </row>
    <row r="37" spans="1:7">
      <c r="A37" s="2" t="s">
        <v>35</v>
      </c>
      <c r="B37" s="7">
        <v>1879269.71</v>
      </c>
      <c r="C37" s="7">
        <v>958132.28</v>
      </c>
      <c r="D37" s="1">
        <f t="shared" si="1"/>
        <v>921137.42999999993</v>
      </c>
      <c r="E37" s="8">
        <v>64263.26</v>
      </c>
      <c r="F37" s="8">
        <v>68821.91</v>
      </c>
      <c r="G37" s="1">
        <f t="shared" si="0"/>
        <v>4558.6500000000015</v>
      </c>
    </row>
    <row r="38" spans="1:7">
      <c r="A38" s="2" t="s">
        <v>36</v>
      </c>
      <c r="B38" s="7">
        <v>3085967.42</v>
      </c>
      <c r="C38" s="7">
        <v>2636362.29</v>
      </c>
      <c r="D38" s="1">
        <f t="shared" si="1"/>
        <v>449605.12999999989</v>
      </c>
      <c r="E38" s="8">
        <v>81259.3</v>
      </c>
      <c r="F38" s="8">
        <v>96803.98</v>
      </c>
      <c r="G38" s="1">
        <f t="shared" si="0"/>
        <v>15544.679999999993</v>
      </c>
    </row>
    <row r="39" spans="1:7">
      <c r="A39" s="2" t="s">
        <v>37</v>
      </c>
      <c r="B39" s="7">
        <v>2802519.49</v>
      </c>
      <c r="C39" s="7">
        <v>1618813.27</v>
      </c>
      <c r="D39" s="1">
        <f t="shared" si="1"/>
        <v>1183706.2200000002</v>
      </c>
      <c r="E39" s="8">
        <v>73926.2</v>
      </c>
      <c r="F39" s="8">
        <v>75065</v>
      </c>
      <c r="G39" s="1">
        <f t="shared" si="0"/>
        <v>1138.8000000000029</v>
      </c>
    </row>
    <row r="40" spans="1:7">
      <c r="A40" s="2" t="s">
        <v>38</v>
      </c>
      <c r="B40" s="7">
        <v>3076931.37</v>
      </c>
      <c r="C40" s="7">
        <v>2063636.21</v>
      </c>
      <c r="D40" s="1">
        <f t="shared" si="1"/>
        <v>1013295.1600000001</v>
      </c>
      <c r="E40" s="8">
        <v>74005.2</v>
      </c>
      <c r="F40" s="8">
        <v>79542.92</v>
      </c>
      <c r="G40" s="1">
        <f t="shared" si="0"/>
        <v>5537.7200000000012</v>
      </c>
    </row>
    <row r="41" spans="1:7">
      <c r="A41" s="2" t="s">
        <v>39</v>
      </c>
      <c r="B41" s="7">
        <v>4319954.55</v>
      </c>
      <c r="C41" s="7">
        <v>3863333.37</v>
      </c>
      <c r="D41" s="1">
        <f t="shared" si="1"/>
        <v>456621.1799999997</v>
      </c>
      <c r="E41" s="8">
        <v>92546.69</v>
      </c>
      <c r="F41" s="8">
        <v>95936.14</v>
      </c>
      <c r="G41" s="1">
        <f t="shared" si="0"/>
        <v>3389.4499999999971</v>
      </c>
    </row>
    <row r="42" spans="1:7">
      <c r="A42" s="2" t="s">
        <v>40</v>
      </c>
      <c r="B42" s="7">
        <v>4369935.6399999997</v>
      </c>
      <c r="C42" s="7">
        <v>3163960.14</v>
      </c>
      <c r="D42" s="1">
        <f t="shared" si="1"/>
        <v>1205975.4999999995</v>
      </c>
      <c r="E42" s="8">
        <v>88575.38</v>
      </c>
      <c r="F42" s="8">
        <v>87459.43</v>
      </c>
      <c r="G42" s="1">
        <f t="shared" si="0"/>
        <v>-1115.9500000000116</v>
      </c>
    </row>
    <row r="43" spans="1:7">
      <c r="A43" s="2" t="s">
        <v>41</v>
      </c>
      <c r="B43" s="7">
        <v>3337329.65</v>
      </c>
      <c r="C43" s="7">
        <v>1821834.03</v>
      </c>
      <c r="D43" s="1">
        <f t="shared" si="1"/>
        <v>1515495.6199999999</v>
      </c>
      <c r="E43" s="8">
        <v>71627.56</v>
      </c>
      <c r="F43" s="8">
        <v>69307.34</v>
      </c>
      <c r="G43" s="1">
        <f t="shared" si="0"/>
        <v>-2320.2200000000012</v>
      </c>
    </row>
    <row r="44" spans="1:7">
      <c r="A44" s="2" t="s">
        <v>42</v>
      </c>
      <c r="B44" s="7">
        <v>2370252.4900000002</v>
      </c>
      <c r="C44" s="7">
        <v>1325037.8500000001</v>
      </c>
      <c r="D44" s="1">
        <f t="shared" si="1"/>
        <v>1045214.6400000001</v>
      </c>
      <c r="E44" s="8">
        <v>59093.599999999999</v>
      </c>
      <c r="F44" s="8">
        <v>73000.800000000003</v>
      </c>
      <c r="G44" s="1">
        <f t="shared" si="0"/>
        <v>13907.200000000004</v>
      </c>
    </row>
    <row r="45" spans="1:7">
      <c r="A45" s="2" t="s">
        <v>43</v>
      </c>
      <c r="B45" s="7">
        <v>3468641.54</v>
      </c>
      <c r="C45" s="7">
        <v>2680285.9700000002</v>
      </c>
      <c r="D45" s="1">
        <f t="shared" si="1"/>
        <v>788355.56999999983</v>
      </c>
      <c r="E45" s="8">
        <v>81141.42</v>
      </c>
      <c r="F45" s="8">
        <v>87863.83</v>
      </c>
      <c r="G45" s="1">
        <f t="shared" si="0"/>
        <v>6722.4100000000035</v>
      </c>
    </row>
    <row r="46" spans="1:7">
      <c r="A46" s="2" t="s">
        <v>44</v>
      </c>
      <c r="B46" s="7">
        <v>3242986.21</v>
      </c>
      <c r="C46" s="7">
        <v>1986820.29</v>
      </c>
      <c r="D46" s="1">
        <f t="shared" si="1"/>
        <v>1256165.92</v>
      </c>
      <c r="E46" s="8">
        <v>81550.39</v>
      </c>
      <c r="F46" s="8">
        <v>89977.66</v>
      </c>
      <c r="G46" s="1">
        <f t="shared" si="0"/>
        <v>8427.2700000000041</v>
      </c>
    </row>
    <row r="47" spans="1:7">
      <c r="A47" s="2" t="s">
        <v>45</v>
      </c>
      <c r="B47" s="7">
        <v>3315205.36</v>
      </c>
      <c r="C47" s="7">
        <v>1824031.33</v>
      </c>
      <c r="D47" s="1">
        <f t="shared" si="1"/>
        <v>1491174.0299999998</v>
      </c>
      <c r="E47" s="8">
        <v>73950.05</v>
      </c>
      <c r="F47" s="8">
        <v>68985.58</v>
      </c>
      <c r="G47" s="1">
        <f t="shared" si="0"/>
        <v>-4964.4700000000012</v>
      </c>
    </row>
    <row r="48" spans="1:7">
      <c r="A48" s="2" t="s">
        <v>46</v>
      </c>
      <c r="B48" s="7">
        <v>3138301.91</v>
      </c>
      <c r="C48" s="7">
        <v>2894234.49</v>
      </c>
      <c r="D48" s="1">
        <f t="shared" si="1"/>
        <v>244067.41999999993</v>
      </c>
      <c r="E48" s="8">
        <v>76119.5</v>
      </c>
      <c r="F48" s="8">
        <v>101424.13</v>
      </c>
      <c r="G48" s="1">
        <f t="shared" si="0"/>
        <v>25304.630000000005</v>
      </c>
    </row>
    <row r="49" spans="1:7">
      <c r="A49" s="2" t="s">
        <v>47</v>
      </c>
      <c r="B49" s="7">
        <v>3850915.15</v>
      </c>
      <c r="C49" s="7">
        <v>3013412.06</v>
      </c>
      <c r="D49" s="1">
        <f t="shared" si="1"/>
        <v>837503.08999999985</v>
      </c>
      <c r="E49" s="8">
        <v>77785.77</v>
      </c>
      <c r="F49" s="8">
        <v>80998.84</v>
      </c>
      <c r="G49" s="1">
        <f t="shared" si="0"/>
        <v>3213.0699999999924</v>
      </c>
    </row>
    <row r="50" spans="1:7">
      <c r="A50" s="2" t="s">
        <v>48</v>
      </c>
      <c r="B50" s="7">
        <v>3435910.17</v>
      </c>
      <c r="C50" s="7">
        <v>3560648.62</v>
      </c>
      <c r="D50" s="1">
        <f t="shared" si="1"/>
        <v>-124738.45000000019</v>
      </c>
      <c r="E50" s="8">
        <v>72330.94</v>
      </c>
      <c r="F50" s="8">
        <v>85940.67</v>
      </c>
      <c r="G50" s="1">
        <f t="shared" si="0"/>
        <v>13609.729999999996</v>
      </c>
    </row>
    <row r="51" spans="1:7">
      <c r="A51" s="2" t="s">
        <v>49</v>
      </c>
      <c r="B51" s="7">
        <v>2321286.39</v>
      </c>
      <c r="C51" s="7">
        <v>2125272.0699999998</v>
      </c>
      <c r="D51" s="1">
        <f t="shared" si="1"/>
        <v>196014.3200000003</v>
      </c>
      <c r="E51" s="8">
        <v>57470.78</v>
      </c>
      <c r="F51" s="8">
        <v>77066</v>
      </c>
      <c r="G51" s="1">
        <f t="shared" si="0"/>
        <v>19595.22</v>
      </c>
    </row>
    <row r="52" spans="1:7">
      <c r="A52" s="2" t="s">
        <v>50</v>
      </c>
      <c r="B52" s="7">
        <v>3727807</v>
      </c>
      <c r="C52" s="7">
        <v>3199303.59</v>
      </c>
      <c r="D52" s="1">
        <f t="shared" si="1"/>
        <v>528503.41000000015</v>
      </c>
      <c r="E52" s="8">
        <v>78031.039999999994</v>
      </c>
      <c r="F52" s="8">
        <v>88905.04</v>
      </c>
      <c r="G52" s="1">
        <f t="shared" si="0"/>
        <v>10874</v>
      </c>
    </row>
    <row r="53" spans="1:7">
      <c r="A53" s="2" t="s">
        <v>51</v>
      </c>
      <c r="B53" s="7">
        <v>4312164.5199999996</v>
      </c>
      <c r="C53" s="7">
        <v>4516481.91</v>
      </c>
      <c r="D53" s="1">
        <f t="shared" si="1"/>
        <v>-204317.3900000006</v>
      </c>
      <c r="E53" s="8">
        <v>79716.53</v>
      </c>
      <c r="F53" s="8">
        <v>92120.74</v>
      </c>
      <c r="G53" s="1">
        <f t="shared" si="0"/>
        <v>12404.210000000006</v>
      </c>
    </row>
    <row r="54" spans="1:7">
      <c r="A54" s="2" t="s">
        <v>52</v>
      </c>
      <c r="B54" s="7">
        <v>4282541.7699999996</v>
      </c>
      <c r="C54" s="7">
        <v>4512243.74</v>
      </c>
      <c r="D54" s="1">
        <f t="shared" si="1"/>
        <v>-229701.97000000067</v>
      </c>
      <c r="E54" s="8">
        <v>82924.259999999995</v>
      </c>
      <c r="F54" s="8">
        <v>93081.93</v>
      </c>
      <c r="G54" s="1">
        <f t="shared" si="0"/>
        <v>10157.669999999998</v>
      </c>
    </row>
    <row r="55" spans="1:7">
      <c r="A55" s="2" t="s">
        <v>53</v>
      </c>
      <c r="B55" s="7">
        <v>3903258.5</v>
      </c>
      <c r="C55" s="7">
        <v>3544585.29</v>
      </c>
      <c r="D55" s="1">
        <f t="shared" si="1"/>
        <v>358673.20999999996</v>
      </c>
      <c r="E55" s="8">
        <v>79476.259999999995</v>
      </c>
      <c r="F55" s="8">
        <v>85062.52</v>
      </c>
      <c r="G55" s="1">
        <f t="shared" si="0"/>
        <v>5586.2600000000093</v>
      </c>
    </row>
    <row r="56" spans="1:7">
      <c r="A56" s="2" t="s">
        <v>54</v>
      </c>
      <c r="B56" s="7">
        <v>3980497.21</v>
      </c>
      <c r="C56" s="7">
        <v>3728816.7</v>
      </c>
      <c r="D56" s="1">
        <f t="shared" si="1"/>
        <v>251680.50999999978</v>
      </c>
      <c r="E56" s="8">
        <v>80437.240000000005</v>
      </c>
      <c r="F56" s="8">
        <v>85520.639999999999</v>
      </c>
      <c r="G56" s="1">
        <f t="shared" si="0"/>
        <v>5083.3999999999942</v>
      </c>
    </row>
    <row r="57" spans="1:7">
      <c r="A57" s="2" t="s">
        <v>55</v>
      </c>
      <c r="B57" s="7">
        <v>4264461.4400000004</v>
      </c>
      <c r="C57" s="7">
        <v>2532870.92</v>
      </c>
      <c r="D57" s="1">
        <f t="shared" si="1"/>
        <v>1731590.5200000005</v>
      </c>
      <c r="E57" s="8">
        <v>88610.12</v>
      </c>
      <c r="F57" s="8">
        <v>66579.100000000006</v>
      </c>
      <c r="G57" s="1">
        <f t="shared" si="0"/>
        <v>-22031.01999999999</v>
      </c>
    </row>
    <row r="58" spans="1:7">
      <c r="A58" s="2" t="s">
        <v>56</v>
      </c>
      <c r="B58" s="7">
        <v>2168039.31</v>
      </c>
      <c r="C58" s="7">
        <v>1293402.8500000001</v>
      </c>
      <c r="D58" s="1">
        <f t="shared" si="1"/>
        <v>874636.46</v>
      </c>
      <c r="E58" s="8">
        <v>57397.06</v>
      </c>
      <c r="F58" s="8">
        <v>71771.210000000006</v>
      </c>
      <c r="G58" s="1">
        <f t="shared" si="0"/>
        <v>14374.150000000009</v>
      </c>
    </row>
    <row r="59" spans="1:7">
      <c r="A59" s="2" t="s">
        <v>57</v>
      </c>
      <c r="B59" s="7">
        <v>4294354.29</v>
      </c>
      <c r="C59" s="7">
        <v>2855412.14</v>
      </c>
      <c r="D59" s="1">
        <f t="shared" si="1"/>
        <v>1438942.15</v>
      </c>
      <c r="E59" s="8">
        <v>91266.58</v>
      </c>
      <c r="F59" s="8">
        <v>73364.61</v>
      </c>
      <c r="G59" s="1">
        <f t="shared" si="0"/>
        <v>-17901.97</v>
      </c>
    </row>
    <row r="60" spans="1:7">
      <c r="A60" s="2" t="s">
        <v>58</v>
      </c>
      <c r="B60" s="7">
        <v>4272133.09</v>
      </c>
      <c r="C60" s="7">
        <v>3398425.05</v>
      </c>
      <c r="D60" s="1">
        <f t="shared" si="1"/>
        <v>873708.04</v>
      </c>
      <c r="E60" s="8">
        <v>89089.9</v>
      </c>
      <c r="F60" s="8">
        <v>77222.16</v>
      </c>
      <c r="G60" s="1">
        <f t="shared" si="0"/>
        <v>-11867.739999999991</v>
      </c>
    </row>
    <row r="61" spans="1:7">
      <c r="A61" s="2" t="s">
        <v>59</v>
      </c>
      <c r="B61" s="7">
        <v>3890347.64</v>
      </c>
      <c r="C61" s="7">
        <v>3106765.07</v>
      </c>
      <c r="D61" s="1">
        <f t="shared" si="1"/>
        <v>783582.5700000003</v>
      </c>
      <c r="E61" s="8">
        <v>82804.62</v>
      </c>
      <c r="F61" s="8">
        <v>73453.13</v>
      </c>
      <c r="G61" s="1">
        <f t="shared" si="0"/>
        <v>-9351.4899999999907</v>
      </c>
    </row>
    <row r="62" spans="1:7">
      <c r="A62" s="2" t="s">
        <v>60</v>
      </c>
      <c r="B62" s="7">
        <v>3450882.03</v>
      </c>
      <c r="C62" s="7">
        <v>3468264.79</v>
      </c>
      <c r="D62" s="1">
        <f t="shared" si="1"/>
        <v>-17382.760000000242</v>
      </c>
      <c r="E62" s="8">
        <v>75501.62</v>
      </c>
      <c r="F62" s="8">
        <v>84257.53</v>
      </c>
      <c r="G62" s="1">
        <f t="shared" si="0"/>
        <v>8755.9100000000035</v>
      </c>
    </row>
    <row r="63" spans="1:7">
      <c r="A63" s="2" t="s">
        <v>61</v>
      </c>
      <c r="B63" s="7">
        <v>3296876.47</v>
      </c>
      <c r="C63" s="7">
        <v>3570056.07</v>
      </c>
      <c r="D63" s="1">
        <f t="shared" si="1"/>
        <v>-273179.59999999963</v>
      </c>
      <c r="E63" s="8">
        <v>73895.360000000001</v>
      </c>
      <c r="F63" s="8">
        <v>85301.81</v>
      </c>
      <c r="G63" s="1">
        <f t="shared" si="0"/>
        <v>11406.449999999997</v>
      </c>
    </row>
    <row r="64" spans="1:7">
      <c r="A64" s="2" t="s">
        <v>62</v>
      </c>
      <c r="B64" s="7">
        <v>2195059.29</v>
      </c>
      <c r="C64" s="7">
        <v>1340648.3899999999</v>
      </c>
      <c r="D64" s="1">
        <f t="shared" si="1"/>
        <v>854410.90000000014</v>
      </c>
      <c r="E64" s="8">
        <v>55754.1</v>
      </c>
      <c r="F64" s="8">
        <v>57403.44</v>
      </c>
      <c r="G64" s="1">
        <f t="shared" si="0"/>
        <v>1649.3400000000038</v>
      </c>
    </row>
    <row r="65" spans="1:7">
      <c r="A65" s="2" t="s">
        <v>63</v>
      </c>
      <c r="B65" s="7">
        <v>1193850.47</v>
      </c>
      <c r="C65" s="7">
        <v>485439.69</v>
      </c>
      <c r="D65" s="1">
        <f t="shared" si="1"/>
        <v>708410.78</v>
      </c>
      <c r="E65" s="8">
        <v>42540.45</v>
      </c>
      <c r="F65" s="8">
        <v>43544.03</v>
      </c>
      <c r="G65" s="1">
        <f t="shared" si="0"/>
        <v>1003.5800000000017</v>
      </c>
    </row>
    <row r="66" spans="1:7">
      <c r="A66" s="2" t="s">
        <v>64</v>
      </c>
      <c r="B66" s="7">
        <v>2586996.9500000002</v>
      </c>
      <c r="C66" s="7">
        <v>2904813.1</v>
      </c>
      <c r="D66" s="1">
        <f t="shared" si="1"/>
        <v>-317816.14999999991</v>
      </c>
      <c r="E66" s="8">
        <v>70059.64</v>
      </c>
      <c r="F66" s="8">
        <v>86921.31</v>
      </c>
      <c r="G66" s="1">
        <f t="shared" si="0"/>
        <v>16861.669999999998</v>
      </c>
    </row>
    <row r="67" spans="1:7">
      <c r="A67" s="2" t="s">
        <v>65</v>
      </c>
      <c r="B67" s="7">
        <v>3374978.85</v>
      </c>
      <c r="C67" s="7">
        <v>2617607.5099999998</v>
      </c>
      <c r="D67" s="1">
        <f t="shared" ref="D67:D130" si="2">B67-C67</f>
        <v>757371.34000000032</v>
      </c>
      <c r="E67" s="8">
        <v>76679.62</v>
      </c>
      <c r="F67" s="8">
        <v>73823.399999999994</v>
      </c>
      <c r="G67" s="1">
        <f t="shared" ref="G67:G130" si="3">F67-E67</f>
        <v>-2856.2200000000012</v>
      </c>
    </row>
    <row r="68" spans="1:7">
      <c r="A68" s="2" t="s">
        <v>66</v>
      </c>
      <c r="B68" s="7">
        <v>3366629.24</v>
      </c>
      <c r="C68" s="7">
        <v>3478670.09</v>
      </c>
      <c r="D68" s="1">
        <f t="shared" si="2"/>
        <v>-112040.84999999963</v>
      </c>
      <c r="E68" s="8">
        <v>71275.649999999994</v>
      </c>
      <c r="F68" s="8">
        <v>80054.03</v>
      </c>
      <c r="G68" s="1">
        <f t="shared" si="3"/>
        <v>8778.3800000000047</v>
      </c>
    </row>
    <row r="69" spans="1:7">
      <c r="A69" s="2" t="s">
        <v>67</v>
      </c>
      <c r="B69" s="7">
        <v>2275146.88</v>
      </c>
      <c r="C69" s="7">
        <v>1849016.2</v>
      </c>
      <c r="D69" s="1">
        <f t="shared" si="2"/>
        <v>426130.67999999993</v>
      </c>
      <c r="E69" s="8">
        <v>59231.55</v>
      </c>
      <c r="F69" s="8">
        <v>73274.350000000006</v>
      </c>
      <c r="G69" s="1">
        <f t="shared" si="3"/>
        <v>14042.800000000003</v>
      </c>
    </row>
    <row r="70" spans="1:7">
      <c r="A70" s="2" t="s">
        <v>68</v>
      </c>
      <c r="B70" s="7">
        <v>2292468.5699999998</v>
      </c>
      <c r="C70" s="7">
        <v>1757374.38</v>
      </c>
      <c r="D70" s="1">
        <f t="shared" si="2"/>
        <v>535094.18999999994</v>
      </c>
      <c r="E70" s="8">
        <v>58620.9</v>
      </c>
      <c r="F70" s="8">
        <v>66355.539999999994</v>
      </c>
      <c r="G70" s="1">
        <f t="shared" si="3"/>
        <v>7734.6399999999921</v>
      </c>
    </row>
    <row r="71" spans="1:7">
      <c r="A71" s="2" t="s">
        <v>69</v>
      </c>
      <c r="B71" s="7">
        <v>1877248.51</v>
      </c>
      <c r="C71" s="7">
        <v>1441626.58</v>
      </c>
      <c r="D71" s="1">
        <f t="shared" si="2"/>
        <v>435621.92999999993</v>
      </c>
      <c r="E71" s="8">
        <v>52399.81</v>
      </c>
      <c r="F71" s="8">
        <v>63730.15</v>
      </c>
      <c r="G71" s="1">
        <f t="shared" si="3"/>
        <v>11330.340000000004</v>
      </c>
    </row>
    <row r="72" spans="1:7">
      <c r="A72" s="2" t="s">
        <v>70</v>
      </c>
      <c r="B72" s="7">
        <v>1183073.6299999999</v>
      </c>
      <c r="C72" s="7">
        <v>436221</v>
      </c>
      <c r="D72" s="1">
        <f t="shared" si="2"/>
        <v>746852.62999999989</v>
      </c>
      <c r="E72" s="8">
        <v>43262.6</v>
      </c>
      <c r="F72" s="8">
        <v>51171.5</v>
      </c>
      <c r="G72" s="1">
        <f t="shared" si="3"/>
        <v>7908.9000000000015</v>
      </c>
    </row>
    <row r="73" spans="1:7">
      <c r="A73" s="2" t="s">
        <v>71</v>
      </c>
      <c r="B73" s="7">
        <v>2625125.0699999998</v>
      </c>
      <c r="C73" s="7">
        <v>2959724.4</v>
      </c>
      <c r="D73" s="1">
        <f t="shared" si="2"/>
        <v>-334599.33000000007</v>
      </c>
      <c r="E73" s="8">
        <v>63946.29</v>
      </c>
      <c r="F73" s="8">
        <v>83183.03</v>
      </c>
      <c r="G73" s="1">
        <f t="shared" si="3"/>
        <v>19236.739999999998</v>
      </c>
    </row>
    <row r="74" spans="1:7">
      <c r="A74" s="2" t="s">
        <v>72</v>
      </c>
      <c r="B74" s="7">
        <v>3205776.13</v>
      </c>
      <c r="C74" s="7">
        <v>3470246.76</v>
      </c>
      <c r="D74" s="1">
        <f t="shared" si="2"/>
        <v>-264470.62999999989</v>
      </c>
      <c r="E74" s="8">
        <v>72674.880000000005</v>
      </c>
      <c r="F74" s="8">
        <v>89573.88</v>
      </c>
      <c r="G74" s="1">
        <f t="shared" si="3"/>
        <v>16899</v>
      </c>
    </row>
    <row r="75" spans="1:7">
      <c r="A75" s="2" t="s">
        <v>73</v>
      </c>
      <c r="B75" s="7">
        <v>2564118.2200000002</v>
      </c>
      <c r="C75" s="7">
        <v>3182717.48</v>
      </c>
      <c r="D75" s="1">
        <f t="shared" si="2"/>
        <v>-618599.25999999978</v>
      </c>
      <c r="E75" s="8">
        <v>61881.279999999999</v>
      </c>
      <c r="F75" s="8">
        <v>86466.45</v>
      </c>
      <c r="G75" s="1">
        <f t="shared" si="3"/>
        <v>24585.17</v>
      </c>
    </row>
    <row r="76" spans="1:7">
      <c r="A76" s="2" t="s">
        <v>74</v>
      </c>
      <c r="B76" s="7">
        <v>2700101.21</v>
      </c>
      <c r="C76" s="7">
        <v>2995254</v>
      </c>
      <c r="D76" s="1">
        <f t="shared" si="2"/>
        <v>-295152.79000000004</v>
      </c>
      <c r="E76" s="8">
        <v>64988.76</v>
      </c>
      <c r="F76" s="8">
        <v>84184.92</v>
      </c>
      <c r="G76" s="1">
        <f t="shared" si="3"/>
        <v>19196.159999999996</v>
      </c>
    </row>
    <row r="77" spans="1:7">
      <c r="A77" s="2" t="s">
        <v>75</v>
      </c>
      <c r="B77" s="7">
        <v>3328870.89</v>
      </c>
      <c r="C77" s="7">
        <v>3482545.41</v>
      </c>
      <c r="D77" s="1">
        <f t="shared" si="2"/>
        <v>-153674.52000000002</v>
      </c>
      <c r="E77" s="8">
        <v>75504.429999999993</v>
      </c>
      <c r="F77" s="8">
        <v>92281.72</v>
      </c>
      <c r="G77" s="1">
        <f t="shared" si="3"/>
        <v>16777.290000000008</v>
      </c>
    </row>
    <row r="78" spans="1:7">
      <c r="A78" s="2" t="s">
        <v>76</v>
      </c>
      <c r="B78" s="7">
        <v>1665613.62</v>
      </c>
      <c r="C78" s="7">
        <v>852842.94</v>
      </c>
      <c r="D78" s="1">
        <f t="shared" si="2"/>
        <v>812770.68000000017</v>
      </c>
      <c r="E78" s="8">
        <v>51319.14</v>
      </c>
      <c r="F78" s="8">
        <v>54757.11</v>
      </c>
      <c r="G78" s="1">
        <f t="shared" si="3"/>
        <v>3437.9700000000012</v>
      </c>
    </row>
    <row r="79" spans="1:7">
      <c r="A79" s="2" t="s">
        <v>77</v>
      </c>
      <c r="B79" s="7">
        <v>618295.16</v>
      </c>
      <c r="C79" s="7">
        <v>313536.67</v>
      </c>
      <c r="D79" s="1">
        <f t="shared" si="2"/>
        <v>304758.49000000005</v>
      </c>
      <c r="E79" s="8">
        <v>42550.41</v>
      </c>
      <c r="F79" s="8">
        <v>61965.22</v>
      </c>
      <c r="G79" s="1">
        <f t="shared" si="3"/>
        <v>19414.809999999998</v>
      </c>
    </row>
    <row r="80" spans="1:7">
      <c r="A80" s="2" t="s">
        <v>78</v>
      </c>
      <c r="B80" s="7">
        <v>1818783.39</v>
      </c>
      <c r="C80" s="7">
        <v>1526015.89</v>
      </c>
      <c r="D80" s="1">
        <f t="shared" si="2"/>
        <v>292767.5</v>
      </c>
      <c r="E80" s="8">
        <v>49275.1</v>
      </c>
      <c r="F80" s="8">
        <v>61604.14</v>
      </c>
      <c r="G80" s="1">
        <f t="shared" si="3"/>
        <v>12329.04</v>
      </c>
    </row>
    <row r="81" spans="1:7">
      <c r="A81" s="2" t="s">
        <v>79</v>
      </c>
      <c r="B81" s="7">
        <v>1721282.11</v>
      </c>
      <c r="C81" s="7">
        <v>1601063.36</v>
      </c>
      <c r="D81" s="1">
        <f t="shared" si="2"/>
        <v>120218.75</v>
      </c>
      <c r="E81" s="8">
        <v>49539.9</v>
      </c>
      <c r="F81" s="8">
        <v>69840.11</v>
      </c>
      <c r="G81" s="1">
        <f t="shared" si="3"/>
        <v>20300.21</v>
      </c>
    </row>
    <row r="82" spans="1:7">
      <c r="A82" s="2" t="s">
        <v>80</v>
      </c>
      <c r="B82" s="7">
        <v>2257912.41</v>
      </c>
      <c r="C82" s="7">
        <v>2648483.88</v>
      </c>
      <c r="D82" s="1">
        <f t="shared" si="2"/>
        <v>-390571.46999999974</v>
      </c>
      <c r="E82" s="8">
        <v>54949.48</v>
      </c>
      <c r="F82" s="8">
        <v>73892.240000000005</v>
      </c>
      <c r="G82" s="1">
        <f t="shared" si="3"/>
        <v>18942.760000000002</v>
      </c>
    </row>
    <row r="83" spans="1:7">
      <c r="A83" s="2" t="s">
        <v>81</v>
      </c>
      <c r="B83" s="7">
        <v>1698563.75</v>
      </c>
      <c r="C83" s="7">
        <v>2060707.24</v>
      </c>
      <c r="D83" s="1">
        <f t="shared" si="2"/>
        <v>-362143.49</v>
      </c>
      <c r="E83" s="8">
        <v>47847.66</v>
      </c>
      <c r="F83" s="8">
        <v>79556.740000000005</v>
      </c>
      <c r="G83" s="1">
        <f t="shared" si="3"/>
        <v>31709.08</v>
      </c>
    </row>
    <row r="84" spans="1:7">
      <c r="A84" s="2" t="s">
        <v>82</v>
      </c>
      <c r="B84" s="7">
        <v>1424836.03</v>
      </c>
      <c r="C84" s="7">
        <v>1792923.91</v>
      </c>
      <c r="D84" s="1">
        <f t="shared" si="2"/>
        <v>-368087.87999999989</v>
      </c>
      <c r="E84" s="8">
        <v>41871.199999999997</v>
      </c>
      <c r="F84" s="8">
        <v>73740.87</v>
      </c>
      <c r="G84" s="1">
        <f t="shared" si="3"/>
        <v>31869.67</v>
      </c>
    </row>
    <row r="85" spans="1:7">
      <c r="A85" s="2" t="s">
        <v>83</v>
      </c>
      <c r="B85" s="7">
        <v>2065923.76</v>
      </c>
      <c r="C85" s="7">
        <v>1539740.1</v>
      </c>
      <c r="D85" s="1">
        <f t="shared" si="2"/>
        <v>526183.65999999992</v>
      </c>
      <c r="E85" s="8">
        <v>55270.19</v>
      </c>
      <c r="F85" s="8">
        <v>69840.83</v>
      </c>
      <c r="G85" s="1">
        <f t="shared" si="3"/>
        <v>14570.64</v>
      </c>
    </row>
    <row r="86" spans="1:7">
      <c r="A86" s="2" t="s">
        <v>84</v>
      </c>
      <c r="B86" s="7">
        <v>1643913.34</v>
      </c>
      <c r="C86" s="7">
        <v>915329.8</v>
      </c>
      <c r="D86" s="1">
        <f t="shared" si="2"/>
        <v>728583.54</v>
      </c>
      <c r="E86" s="8">
        <v>51987.3</v>
      </c>
      <c r="F86" s="8">
        <v>60228.85</v>
      </c>
      <c r="G86" s="1">
        <f t="shared" si="3"/>
        <v>8241.5499999999956</v>
      </c>
    </row>
    <row r="87" spans="1:7">
      <c r="A87" s="2" t="s">
        <v>85</v>
      </c>
      <c r="B87" s="7">
        <v>1754245.68</v>
      </c>
      <c r="C87" s="7">
        <v>1584736.2</v>
      </c>
      <c r="D87" s="1">
        <f t="shared" si="2"/>
        <v>169509.47999999998</v>
      </c>
      <c r="E87" s="8">
        <v>51919.92</v>
      </c>
      <c r="F87" s="8">
        <v>66939.47</v>
      </c>
      <c r="G87" s="1">
        <f t="shared" si="3"/>
        <v>15019.550000000003</v>
      </c>
    </row>
    <row r="88" spans="1:7">
      <c r="A88" s="2" t="s">
        <v>86</v>
      </c>
      <c r="B88" s="7">
        <v>970702.25</v>
      </c>
      <c r="C88" s="7">
        <v>468164.25</v>
      </c>
      <c r="D88" s="1">
        <f t="shared" si="2"/>
        <v>502538</v>
      </c>
      <c r="E88" s="8">
        <v>37180.26</v>
      </c>
      <c r="F88" s="8">
        <v>51221.47</v>
      </c>
      <c r="G88" s="1">
        <f t="shared" si="3"/>
        <v>14041.21</v>
      </c>
    </row>
    <row r="89" spans="1:7">
      <c r="A89" s="2" t="s">
        <v>87</v>
      </c>
      <c r="B89" s="7">
        <v>1272929.3600000001</v>
      </c>
      <c r="C89" s="7">
        <v>1662135.89</v>
      </c>
      <c r="D89" s="1">
        <f t="shared" si="2"/>
        <v>-389206.5299999998</v>
      </c>
      <c r="E89" s="8">
        <v>41613.769999999997</v>
      </c>
      <c r="F89" s="8">
        <v>79445.789999999994</v>
      </c>
      <c r="G89" s="1">
        <f t="shared" si="3"/>
        <v>37832.019999999997</v>
      </c>
    </row>
    <row r="90" spans="1:7">
      <c r="A90" s="2" t="s">
        <v>88</v>
      </c>
      <c r="B90" s="7">
        <v>1574366.76</v>
      </c>
      <c r="C90" s="7">
        <v>2056176.29</v>
      </c>
      <c r="D90" s="1">
        <f t="shared" si="2"/>
        <v>-481809.53</v>
      </c>
      <c r="E90" s="8">
        <v>45626.26</v>
      </c>
      <c r="F90" s="8">
        <v>70451.48</v>
      </c>
      <c r="G90" s="1">
        <f t="shared" si="3"/>
        <v>24825.219999999994</v>
      </c>
    </row>
    <row r="91" spans="1:7">
      <c r="A91" s="2" t="s">
        <v>89</v>
      </c>
      <c r="B91" s="7">
        <v>1514698.47</v>
      </c>
      <c r="C91" s="7">
        <v>1458792.69</v>
      </c>
      <c r="D91" s="1">
        <f t="shared" si="2"/>
        <v>55905.780000000028</v>
      </c>
      <c r="E91" s="8">
        <v>45496.88</v>
      </c>
      <c r="F91" s="8">
        <v>59700.01</v>
      </c>
      <c r="G91" s="1">
        <f t="shared" si="3"/>
        <v>14203.130000000005</v>
      </c>
    </row>
    <row r="92" spans="1:7">
      <c r="A92" s="2" t="s">
        <v>90</v>
      </c>
      <c r="B92" s="7">
        <v>2687589.15</v>
      </c>
      <c r="C92" s="7">
        <v>2665131.4700000002</v>
      </c>
      <c r="D92" s="1">
        <f t="shared" si="2"/>
        <v>22457.679999999702</v>
      </c>
      <c r="E92" s="8">
        <v>63074.5</v>
      </c>
      <c r="F92" s="8">
        <v>77597.31</v>
      </c>
      <c r="G92" s="1">
        <f t="shared" si="3"/>
        <v>14522.809999999998</v>
      </c>
    </row>
    <row r="93" spans="1:7">
      <c r="A93" s="2" t="s">
        <v>91</v>
      </c>
      <c r="B93" s="7">
        <v>2100311.08</v>
      </c>
      <c r="C93" s="7">
        <v>2091823.75</v>
      </c>
      <c r="D93" s="1">
        <f t="shared" si="2"/>
        <v>8487.3300000000745</v>
      </c>
      <c r="E93" s="8">
        <v>53977.79</v>
      </c>
      <c r="F93" s="8">
        <v>73354.990000000005</v>
      </c>
      <c r="G93" s="1">
        <f t="shared" si="3"/>
        <v>19377.200000000004</v>
      </c>
    </row>
    <row r="94" spans="1:7">
      <c r="A94" s="2" t="s">
        <v>92</v>
      </c>
      <c r="B94" s="7">
        <v>1996237.58</v>
      </c>
      <c r="C94" s="7">
        <v>2240308.15</v>
      </c>
      <c r="D94" s="1">
        <f t="shared" si="2"/>
        <v>-244070.56999999983</v>
      </c>
      <c r="E94" s="8">
        <v>51904.83</v>
      </c>
      <c r="F94" s="8">
        <v>84333.65</v>
      </c>
      <c r="G94" s="1">
        <f t="shared" si="3"/>
        <v>32428.819999999992</v>
      </c>
    </row>
    <row r="95" spans="1:7">
      <c r="A95" s="2" t="s">
        <v>93</v>
      </c>
      <c r="B95" s="7">
        <v>1696657</v>
      </c>
      <c r="C95" s="7">
        <v>928027.06</v>
      </c>
      <c r="D95" s="1">
        <f t="shared" si="2"/>
        <v>768629.94</v>
      </c>
      <c r="E95" s="8">
        <v>50217.65</v>
      </c>
      <c r="F95" s="8">
        <v>53193.46</v>
      </c>
      <c r="G95" s="1">
        <f t="shared" si="3"/>
        <v>2975.8099999999977</v>
      </c>
    </row>
    <row r="96" spans="1:7">
      <c r="A96" s="2" t="s">
        <v>94</v>
      </c>
      <c r="B96" s="7">
        <v>1682350.72</v>
      </c>
      <c r="C96" s="7">
        <v>1092130.3500000001</v>
      </c>
      <c r="D96" s="1">
        <f t="shared" si="2"/>
        <v>590220.36999999988</v>
      </c>
      <c r="E96" s="8">
        <v>50872.97</v>
      </c>
      <c r="F96" s="8">
        <v>49959.28</v>
      </c>
      <c r="G96" s="1">
        <f t="shared" si="3"/>
        <v>-913.69000000000233</v>
      </c>
    </row>
    <row r="97" spans="1:7">
      <c r="A97" s="2" t="s">
        <v>95</v>
      </c>
      <c r="B97" s="7">
        <v>1239663.6299999999</v>
      </c>
      <c r="C97" s="7">
        <v>708460.27</v>
      </c>
      <c r="D97" s="1">
        <f t="shared" si="2"/>
        <v>531203.35999999987</v>
      </c>
      <c r="E97" s="8">
        <v>43935.360000000001</v>
      </c>
      <c r="F97" s="8">
        <v>40843.910000000003</v>
      </c>
      <c r="G97" s="1">
        <f t="shared" si="3"/>
        <v>-3091.4499999999971</v>
      </c>
    </row>
    <row r="98" spans="1:7">
      <c r="A98" s="2" t="s">
        <v>96</v>
      </c>
      <c r="B98" s="7">
        <v>863262.45</v>
      </c>
      <c r="C98" s="7">
        <v>559005.25</v>
      </c>
      <c r="D98" s="1">
        <f t="shared" si="2"/>
        <v>304257.19999999995</v>
      </c>
      <c r="E98" s="8">
        <v>35864.04</v>
      </c>
      <c r="F98" s="8">
        <v>38501.9</v>
      </c>
      <c r="G98" s="1">
        <f t="shared" si="3"/>
        <v>2637.8600000000006</v>
      </c>
    </row>
    <row r="99" spans="1:7">
      <c r="A99" s="2" t="s">
        <v>97</v>
      </c>
      <c r="B99" s="7">
        <v>1170839.96</v>
      </c>
      <c r="C99" s="7">
        <v>420843.58</v>
      </c>
      <c r="D99" s="1">
        <f t="shared" si="2"/>
        <v>749996.37999999989</v>
      </c>
      <c r="E99" s="8">
        <v>36872.21</v>
      </c>
      <c r="F99" s="8">
        <v>29459.53</v>
      </c>
      <c r="G99" s="1">
        <f t="shared" si="3"/>
        <v>-7412.68</v>
      </c>
    </row>
    <row r="100" spans="1:7">
      <c r="A100" s="2" t="s">
        <v>98</v>
      </c>
      <c r="B100" s="7">
        <v>959185.36</v>
      </c>
      <c r="C100" s="7">
        <v>316338.07</v>
      </c>
      <c r="D100" s="1">
        <f t="shared" si="2"/>
        <v>642847.29</v>
      </c>
      <c r="E100" s="8">
        <v>41659.14</v>
      </c>
      <c r="F100" s="8">
        <v>32628.63</v>
      </c>
      <c r="G100" s="1">
        <f t="shared" si="3"/>
        <v>-9030.5099999999984</v>
      </c>
    </row>
    <row r="101" spans="1:7">
      <c r="A101" s="2" t="s">
        <v>99</v>
      </c>
      <c r="B101" s="7">
        <v>1248190.03</v>
      </c>
      <c r="C101" s="7">
        <v>614112.43999999994</v>
      </c>
      <c r="D101" s="1">
        <f t="shared" si="2"/>
        <v>634077.59000000008</v>
      </c>
      <c r="E101" s="8">
        <v>41474.6</v>
      </c>
      <c r="F101" s="8">
        <v>43304.01</v>
      </c>
      <c r="G101" s="1">
        <f t="shared" si="3"/>
        <v>1829.4100000000035</v>
      </c>
    </row>
    <row r="102" spans="1:7">
      <c r="A102" s="2" t="s">
        <v>100</v>
      </c>
      <c r="B102" s="7">
        <v>1148854.98</v>
      </c>
      <c r="C102" s="7">
        <v>552248.86</v>
      </c>
      <c r="D102" s="1">
        <f t="shared" si="2"/>
        <v>596606.12</v>
      </c>
      <c r="E102" s="8">
        <v>33193.57</v>
      </c>
      <c r="F102" s="8">
        <v>40901.61</v>
      </c>
      <c r="G102" s="1">
        <f t="shared" si="3"/>
        <v>7708.0400000000009</v>
      </c>
    </row>
    <row r="103" spans="1:7">
      <c r="A103" s="2" t="s">
        <v>101</v>
      </c>
      <c r="B103" s="7">
        <v>1070931.1000000001</v>
      </c>
      <c r="C103" s="7">
        <v>439393.51</v>
      </c>
      <c r="D103" s="1">
        <f t="shared" si="2"/>
        <v>631537.59000000008</v>
      </c>
      <c r="E103" s="8">
        <v>41300.26</v>
      </c>
      <c r="F103" s="8">
        <v>36706.639999999999</v>
      </c>
      <c r="G103" s="1">
        <f t="shared" si="3"/>
        <v>-4593.6200000000026</v>
      </c>
    </row>
    <row r="104" spans="1:7">
      <c r="A104" s="2" t="s">
        <v>102</v>
      </c>
      <c r="B104" s="7">
        <v>1151727.96</v>
      </c>
      <c r="C104" s="7">
        <v>257856.13</v>
      </c>
      <c r="D104" s="1">
        <f t="shared" si="2"/>
        <v>893871.83</v>
      </c>
      <c r="E104" s="8">
        <v>47512.9</v>
      </c>
      <c r="F104" s="8">
        <v>37406.870000000003</v>
      </c>
      <c r="G104" s="1">
        <f t="shared" si="3"/>
        <v>-10106.029999999999</v>
      </c>
    </row>
    <row r="105" spans="1:7">
      <c r="A105" s="2" t="s">
        <v>103</v>
      </c>
      <c r="B105" s="7">
        <v>399261.21</v>
      </c>
      <c r="C105" s="7">
        <v>104612.63</v>
      </c>
      <c r="D105" s="1">
        <f t="shared" si="2"/>
        <v>294648.58</v>
      </c>
      <c r="E105" s="8">
        <v>54304.15</v>
      </c>
      <c r="F105" s="8">
        <v>42810.8</v>
      </c>
      <c r="G105" s="1">
        <f t="shared" si="3"/>
        <v>-11493.349999999999</v>
      </c>
    </row>
    <row r="106" spans="1:7">
      <c r="A106" s="2" t="s">
        <v>104</v>
      </c>
      <c r="B106" s="7">
        <v>1533989.73</v>
      </c>
      <c r="C106" s="7">
        <v>1032202.03</v>
      </c>
      <c r="D106" s="1">
        <f t="shared" si="2"/>
        <v>501787.69999999995</v>
      </c>
      <c r="E106" s="8">
        <v>63792.3</v>
      </c>
      <c r="F106" s="8">
        <v>84420.18</v>
      </c>
      <c r="G106" s="1">
        <f t="shared" si="3"/>
        <v>20627.87999999999</v>
      </c>
    </row>
    <row r="107" spans="1:7">
      <c r="A107" s="2" t="s">
        <v>105</v>
      </c>
      <c r="B107" s="7">
        <v>2116677.02</v>
      </c>
      <c r="C107" s="7">
        <v>1632906.99</v>
      </c>
      <c r="D107" s="1">
        <f t="shared" si="2"/>
        <v>483770.03</v>
      </c>
      <c r="E107" s="8">
        <v>59619.19</v>
      </c>
      <c r="F107" s="8">
        <v>83806.850000000006</v>
      </c>
      <c r="G107" s="1">
        <f t="shared" si="3"/>
        <v>24187.660000000003</v>
      </c>
    </row>
    <row r="108" spans="1:7">
      <c r="A108" s="2" t="s">
        <v>106</v>
      </c>
      <c r="B108" s="7">
        <v>1189513.03</v>
      </c>
      <c r="C108" s="7">
        <v>318354.2</v>
      </c>
      <c r="D108" s="1">
        <f t="shared" si="2"/>
        <v>871158.83000000007</v>
      </c>
      <c r="E108" s="8">
        <v>49034.65</v>
      </c>
      <c r="F108" s="8">
        <v>37215.14</v>
      </c>
      <c r="G108" s="1">
        <f t="shared" si="3"/>
        <v>-11819.510000000002</v>
      </c>
    </row>
    <row r="109" spans="1:7">
      <c r="A109" s="2" t="s">
        <v>107</v>
      </c>
      <c r="B109" s="7">
        <v>854428.43</v>
      </c>
      <c r="C109" s="7">
        <v>31715.34</v>
      </c>
      <c r="D109" s="1">
        <f t="shared" si="2"/>
        <v>822713.09000000008</v>
      </c>
      <c r="E109" s="8">
        <v>64999.51</v>
      </c>
      <c r="F109" s="8">
        <v>46198.8</v>
      </c>
      <c r="G109" s="1">
        <f t="shared" si="3"/>
        <v>-18800.71</v>
      </c>
    </row>
    <row r="110" spans="1:7">
      <c r="A110" s="2" t="s">
        <v>108</v>
      </c>
      <c r="B110" s="7">
        <v>1807069.98</v>
      </c>
      <c r="C110" s="7">
        <v>608473.9</v>
      </c>
      <c r="D110" s="1">
        <f t="shared" si="2"/>
        <v>1198596.08</v>
      </c>
      <c r="E110" s="8">
        <v>71055.740000000005</v>
      </c>
      <c r="F110" s="8">
        <v>67467.72</v>
      </c>
      <c r="G110" s="1">
        <f t="shared" si="3"/>
        <v>-3588.0200000000041</v>
      </c>
    </row>
    <row r="111" spans="1:7">
      <c r="A111" s="2" t="s">
        <v>109</v>
      </c>
      <c r="B111" s="7">
        <v>1566671.99</v>
      </c>
      <c r="C111" s="7">
        <v>972995.5</v>
      </c>
      <c r="D111" s="1">
        <f t="shared" si="2"/>
        <v>593676.49</v>
      </c>
      <c r="E111" s="8">
        <v>49347.1</v>
      </c>
      <c r="F111" s="8">
        <v>54490.64</v>
      </c>
      <c r="G111" s="1">
        <f t="shared" si="3"/>
        <v>5143.5400000000009</v>
      </c>
    </row>
    <row r="112" spans="1:7">
      <c r="A112" s="2" t="s">
        <v>110</v>
      </c>
      <c r="B112" s="7">
        <v>1306428.8400000001</v>
      </c>
      <c r="C112" s="7">
        <v>1030227.68</v>
      </c>
      <c r="D112" s="1">
        <f t="shared" si="2"/>
        <v>276201.16000000003</v>
      </c>
      <c r="E112" s="8">
        <v>45619.3</v>
      </c>
      <c r="F112" s="8">
        <v>58541.440000000002</v>
      </c>
      <c r="G112" s="1">
        <f t="shared" si="3"/>
        <v>12922.14</v>
      </c>
    </row>
    <row r="113" spans="1:7">
      <c r="A113" s="2" t="s">
        <v>111</v>
      </c>
      <c r="B113" s="7">
        <v>1475641.28</v>
      </c>
      <c r="C113" s="7">
        <v>512999.74</v>
      </c>
      <c r="D113" s="1">
        <f t="shared" si="2"/>
        <v>962641.54</v>
      </c>
      <c r="E113" s="8">
        <v>51594.7</v>
      </c>
      <c r="F113" s="8">
        <v>49949.01</v>
      </c>
      <c r="G113" s="1">
        <f t="shared" si="3"/>
        <v>-1645.6899999999951</v>
      </c>
    </row>
    <row r="114" spans="1:7">
      <c r="A114" s="2" t="s">
        <v>112</v>
      </c>
      <c r="B114" s="7">
        <v>1646297.45</v>
      </c>
      <c r="C114" s="7">
        <v>588632.62</v>
      </c>
      <c r="D114" s="1">
        <f t="shared" si="2"/>
        <v>1057664.83</v>
      </c>
      <c r="E114" s="8">
        <v>62477.7</v>
      </c>
      <c r="F114" s="8">
        <v>71006.350000000006</v>
      </c>
      <c r="G114" s="1">
        <f t="shared" si="3"/>
        <v>8528.6500000000087</v>
      </c>
    </row>
    <row r="115" spans="1:7">
      <c r="A115" s="2" t="s">
        <v>113</v>
      </c>
      <c r="B115" s="7">
        <v>996261.69</v>
      </c>
      <c r="C115" s="7">
        <v>154698.72</v>
      </c>
      <c r="D115" s="1">
        <f t="shared" si="2"/>
        <v>841562.97</v>
      </c>
      <c r="E115" s="8">
        <v>50475.01</v>
      </c>
      <c r="F115" s="8">
        <v>42748.53</v>
      </c>
      <c r="G115" s="1">
        <f t="shared" si="3"/>
        <v>-7726.4800000000032</v>
      </c>
    </row>
    <row r="116" spans="1:7">
      <c r="A116" s="2" t="s">
        <v>114</v>
      </c>
      <c r="B116" s="7">
        <v>1959742.99</v>
      </c>
      <c r="C116" s="7">
        <v>1057006.27</v>
      </c>
      <c r="D116" s="1">
        <f t="shared" si="2"/>
        <v>902736.72</v>
      </c>
      <c r="E116" s="8">
        <v>63579.34</v>
      </c>
      <c r="F116" s="8">
        <v>83755.58</v>
      </c>
      <c r="G116" s="1">
        <f t="shared" si="3"/>
        <v>20176.240000000005</v>
      </c>
    </row>
    <row r="117" spans="1:7">
      <c r="A117" s="2" t="s">
        <v>115</v>
      </c>
      <c r="B117" s="7">
        <v>3284275.83</v>
      </c>
      <c r="C117" s="7">
        <v>3161153.52</v>
      </c>
      <c r="D117" s="1">
        <f t="shared" si="2"/>
        <v>123122.31000000006</v>
      </c>
      <c r="E117" s="8">
        <v>71578.27</v>
      </c>
      <c r="F117" s="8">
        <v>104393.3</v>
      </c>
      <c r="G117" s="1">
        <f t="shared" si="3"/>
        <v>32815.03</v>
      </c>
    </row>
    <row r="118" spans="1:7">
      <c r="A118" s="2" t="s">
        <v>116</v>
      </c>
      <c r="B118" s="7">
        <v>2335945.25</v>
      </c>
      <c r="C118" s="7">
        <v>2259314.4300000002</v>
      </c>
      <c r="D118" s="1">
        <f t="shared" si="2"/>
        <v>76630.819999999832</v>
      </c>
      <c r="E118" s="8">
        <v>59993.57</v>
      </c>
      <c r="F118" s="8">
        <v>93724.09</v>
      </c>
      <c r="G118" s="1">
        <f t="shared" si="3"/>
        <v>33730.519999999997</v>
      </c>
    </row>
    <row r="119" spans="1:7">
      <c r="A119" s="2" t="s">
        <v>117</v>
      </c>
      <c r="B119" s="7">
        <v>1630887.92</v>
      </c>
      <c r="C119" s="7">
        <v>688028.2</v>
      </c>
      <c r="D119" s="1">
        <f t="shared" si="2"/>
        <v>942859.72</v>
      </c>
      <c r="E119" s="8">
        <v>55753.23</v>
      </c>
      <c r="F119" s="8">
        <v>58416.19</v>
      </c>
      <c r="G119" s="1">
        <f t="shared" si="3"/>
        <v>2662.9599999999991</v>
      </c>
    </row>
    <row r="120" spans="1:7">
      <c r="A120" s="2" t="s">
        <v>118</v>
      </c>
      <c r="B120" s="7">
        <v>1864933.82</v>
      </c>
      <c r="C120" s="7">
        <v>673076.17</v>
      </c>
      <c r="D120" s="1">
        <f t="shared" si="2"/>
        <v>1191857.6499999999</v>
      </c>
      <c r="E120" s="8">
        <v>60522.5</v>
      </c>
      <c r="F120" s="8">
        <v>58150.25</v>
      </c>
      <c r="G120" s="1">
        <f t="shared" si="3"/>
        <v>-2372.25</v>
      </c>
    </row>
    <row r="121" spans="1:7">
      <c r="A121" s="2" t="s">
        <v>119</v>
      </c>
      <c r="B121" s="7">
        <v>1351459.58</v>
      </c>
      <c r="C121" s="7">
        <v>306324.2</v>
      </c>
      <c r="D121" s="1">
        <f t="shared" si="2"/>
        <v>1045135.3800000001</v>
      </c>
      <c r="E121" s="8">
        <v>73792.100000000006</v>
      </c>
      <c r="F121" s="8">
        <v>55905.57</v>
      </c>
      <c r="G121" s="1">
        <f t="shared" si="3"/>
        <v>-17886.530000000006</v>
      </c>
    </row>
    <row r="122" spans="1:7">
      <c r="A122" s="2" t="s">
        <v>120</v>
      </c>
      <c r="B122" s="7">
        <v>2119379.91</v>
      </c>
      <c r="C122" s="7">
        <v>607008.77</v>
      </c>
      <c r="D122" s="1">
        <f t="shared" si="2"/>
        <v>1512371.1400000001</v>
      </c>
      <c r="E122" s="8">
        <v>64762.54</v>
      </c>
      <c r="F122" s="8">
        <v>70746.399999999994</v>
      </c>
      <c r="G122" s="1">
        <f t="shared" si="3"/>
        <v>5983.8599999999933</v>
      </c>
    </row>
    <row r="123" spans="1:7">
      <c r="A123" s="2" t="s">
        <v>121</v>
      </c>
      <c r="B123" s="7">
        <v>2120376.2999999998</v>
      </c>
      <c r="C123" s="7">
        <v>789950.38</v>
      </c>
      <c r="D123" s="1">
        <f t="shared" si="2"/>
        <v>1330425.92</v>
      </c>
      <c r="E123" s="8">
        <v>62989.97</v>
      </c>
      <c r="F123" s="8">
        <v>77486.66</v>
      </c>
      <c r="G123" s="1">
        <f t="shared" si="3"/>
        <v>14496.690000000002</v>
      </c>
    </row>
    <row r="124" spans="1:7">
      <c r="A124" s="2" t="s">
        <v>122</v>
      </c>
      <c r="B124" s="7">
        <v>1440915.17</v>
      </c>
      <c r="C124" s="7">
        <v>158889.69</v>
      </c>
      <c r="D124" s="1">
        <f t="shared" si="2"/>
        <v>1282025.48</v>
      </c>
      <c r="E124" s="8">
        <v>62662.6</v>
      </c>
      <c r="F124" s="8">
        <v>61486.48</v>
      </c>
      <c r="G124" s="1">
        <f t="shared" si="3"/>
        <v>-1176.1199999999953</v>
      </c>
    </row>
    <row r="125" spans="1:7">
      <c r="A125" s="2" t="s">
        <v>123</v>
      </c>
      <c r="B125" s="7">
        <v>1490138.04</v>
      </c>
      <c r="C125" s="7">
        <v>466856.31</v>
      </c>
      <c r="D125" s="1">
        <f t="shared" si="2"/>
        <v>1023281.73</v>
      </c>
      <c r="E125" s="8">
        <v>75654.899999999994</v>
      </c>
      <c r="F125" s="8">
        <v>79670.080000000002</v>
      </c>
      <c r="G125" s="1">
        <f t="shared" si="3"/>
        <v>4015.1800000000076</v>
      </c>
    </row>
    <row r="126" spans="1:7">
      <c r="A126" s="2" t="s">
        <v>124</v>
      </c>
      <c r="B126" s="7">
        <v>1457328.55</v>
      </c>
      <c r="C126" s="7">
        <v>663417.59999999998</v>
      </c>
      <c r="D126" s="1">
        <f t="shared" si="2"/>
        <v>793910.95000000007</v>
      </c>
      <c r="E126" s="8">
        <v>63064.480000000003</v>
      </c>
      <c r="F126" s="8">
        <v>69345.37</v>
      </c>
      <c r="G126" s="1">
        <f t="shared" si="3"/>
        <v>6280.8899999999921</v>
      </c>
    </row>
    <row r="127" spans="1:7">
      <c r="A127" s="2" t="s">
        <v>125</v>
      </c>
      <c r="B127" s="7">
        <v>2403757.7400000002</v>
      </c>
      <c r="C127" s="7">
        <v>1246866.8799999999</v>
      </c>
      <c r="D127" s="1">
        <f t="shared" si="2"/>
        <v>1156890.8600000003</v>
      </c>
      <c r="E127" s="8">
        <v>63025</v>
      </c>
      <c r="F127" s="8">
        <v>86893.69</v>
      </c>
      <c r="G127" s="1">
        <f t="shared" si="3"/>
        <v>23868.690000000002</v>
      </c>
    </row>
    <row r="128" spans="1:7">
      <c r="A128" s="2" t="s">
        <v>126</v>
      </c>
      <c r="B128" s="7">
        <v>1774408.53</v>
      </c>
      <c r="C128" s="7">
        <v>477088.4</v>
      </c>
      <c r="D128" s="1">
        <f t="shared" si="2"/>
        <v>1297320.1299999999</v>
      </c>
      <c r="E128" s="8">
        <v>59407.519999999997</v>
      </c>
      <c r="F128" s="8">
        <v>68462.720000000001</v>
      </c>
      <c r="G128" s="1">
        <f t="shared" si="3"/>
        <v>9055.2000000000044</v>
      </c>
    </row>
    <row r="129" spans="1:7">
      <c r="A129" s="2" t="s">
        <v>127</v>
      </c>
      <c r="B129" s="7">
        <v>2288780.87</v>
      </c>
      <c r="C129" s="7">
        <v>1373369.31</v>
      </c>
      <c r="D129" s="1">
        <f t="shared" si="2"/>
        <v>915411.56</v>
      </c>
      <c r="E129" s="8">
        <v>58397.599999999999</v>
      </c>
      <c r="F129" s="8">
        <v>93419.12</v>
      </c>
      <c r="G129" s="1">
        <f t="shared" si="3"/>
        <v>35021.519999999997</v>
      </c>
    </row>
    <row r="130" spans="1:7">
      <c r="A130" s="2" t="s">
        <v>128</v>
      </c>
      <c r="B130" s="7">
        <v>2209717.2799999998</v>
      </c>
      <c r="C130" s="7">
        <v>1377508.41</v>
      </c>
      <c r="D130" s="1">
        <f t="shared" si="2"/>
        <v>832208.86999999988</v>
      </c>
      <c r="E130" s="8">
        <v>59349.34</v>
      </c>
      <c r="F130" s="8">
        <v>97699.44</v>
      </c>
      <c r="G130" s="1">
        <f t="shared" si="3"/>
        <v>38350.100000000006</v>
      </c>
    </row>
    <row r="131" spans="1:7">
      <c r="A131" s="2" t="s">
        <v>129</v>
      </c>
      <c r="B131" s="7">
        <v>2032765.58</v>
      </c>
      <c r="C131" s="7">
        <v>1607487.29</v>
      </c>
      <c r="D131" s="1">
        <f t="shared" ref="D131:D194" si="4">B131-C131</f>
        <v>425278.29000000004</v>
      </c>
      <c r="E131" s="8">
        <v>54065.599999999999</v>
      </c>
      <c r="F131" s="8">
        <v>99488.51</v>
      </c>
      <c r="G131" s="1">
        <f t="shared" ref="G131:G194" si="5">F131-E131</f>
        <v>45422.909999999996</v>
      </c>
    </row>
    <row r="132" spans="1:7">
      <c r="A132" s="2" t="s">
        <v>130</v>
      </c>
      <c r="B132" s="7">
        <v>1696365.94</v>
      </c>
      <c r="C132" s="7">
        <v>807836.57</v>
      </c>
      <c r="D132" s="1">
        <f t="shared" si="4"/>
        <v>888529.37</v>
      </c>
      <c r="E132" s="8">
        <v>51679.44</v>
      </c>
      <c r="F132" s="8">
        <v>75332.800000000003</v>
      </c>
      <c r="G132" s="1">
        <f t="shared" si="5"/>
        <v>23653.360000000001</v>
      </c>
    </row>
    <row r="133" spans="1:7">
      <c r="A133" s="2" t="s">
        <v>131</v>
      </c>
      <c r="B133" s="7">
        <v>1319611.76</v>
      </c>
      <c r="C133" s="7">
        <v>436137.78</v>
      </c>
      <c r="D133" s="1">
        <f t="shared" si="4"/>
        <v>883473.98</v>
      </c>
      <c r="E133" s="8">
        <v>47933.3</v>
      </c>
      <c r="F133" s="8">
        <v>55479.93</v>
      </c>
      <c r="G133" s="1">
        <f t="shared" si="5"/>
        <v>7546.6299999999974</v>
      </c>
    </row>
    <row r="134" spans="1:7">
      <c r="A134" s="2" t="s">
        <v>132</v>
      </c>
      <c r="B134" s="7">
        <v>2570301.31</v>
      </c>
      <c r="C134" s="7">
        <v>2086922.06</v>
      </c>
      <c r="D134" s="1">
        <f t="shared" si="4"/>
        <v>483379.25</v>
      </c>
      <c r="E134" s="8">
        <v>62179.16</v>
      </c>
      <c r="F134" s="8">
        <v>92230.78</v>
      </c>
      <c r="G134" s="1">
        <f t="shared" si="5"/>
        <v>30051.619999999995</v>
      </c>
    </row>
    <row r="135" spans="1:7">
      <c r="A135" s="2" t="s">
        <v>133</v>
      </c>
      <c r="B135" s="7">
        <v>1847652.84</v>
      </c>
      <c r="C135" s="7">
        <v>1050407.51</v>
      </c>
      <c r="D135" s="1">
        <f t="shared" si="4"/>
        <v>797245.33000000007</v>
      </c>
      <c r="E135" s="8">
        <v>49613</v>
      </c>
      <c r="F135" s="8">
        <v>80588.83</v>
      </c>
      <c r="G135" s="1">
        <f t="shared" si="5"/>
        <v>30975.83</v>
      </c>
    </row>
    <row r="136" spans="1:7">
      <c r="A136" s="2" t="s">
        <v>134</v>
      </c>
      <c r="B136" s="7">
        <v>2108104.27</v>
      </c>
      <c r="C136" s="7">
        <v>2083446.94</v>
      </c>
      <c r="D136" s="1">
        <f t="shared" si="4"/>
        <v>24657.330000000075</v>
      </c>
      <c r="E136" s="8">
        <v>53362.76</v>
      </c>
      <c r="F136" s="8">
        <v>98666.96</v>
      </c>
      <c r="G136" s="1">
        <f t="shared" si="5"/>
        <v>45304.200000000004</v>
      </c>
    </row>
    <row r="137" spans="1:7">
      <c r="A137" s="2" t="s">
        <v>135</v>
      </c>
      <c r="B137" s="7">
        <v>1739305.19</v>
      </c>
      <c r="C137" s="7">
        <v>868267.42</v>
      </c>
      <c r="D137" s="1">
        <f t="shared" si="4"/>
        <v>871037.7699999999</v>
      </c>
      <c r="E137" s="8">
        <v>52970.5</v>
      </c>
      <c r="F137" s="8">
        <v>80258.429999999993</v>
      </c>
      <c r="G137" s="1">
        <f t="shared" si="5"/>
        <v>27287.929999999993</v>
      </c>
    </row>
    <row r="138" spans="1:7">
      <c r="A138" s="2" t="s">
        <v>136</v>
      </c>
      <c r="B138" s="7">
        <v>2456312.4</v>
      </c>
      <c r="C138" s="7">
        <v>2486015.04</v>
      </c>
      <c r="D138" s="1">
        <f t="shared" si="4"/>
        <v>-29702.64000000013</v>
      </c>
      <c r="E138" s="8">
        <v>56300.01</v>
      </c>
      <c r="F138" s="8">
        <v>96899.41</v>
      </c>
      <c r="G138" s="1">
        <f t="shared" si="5"/>
        <v>40599.4</v>
      </c>
    </row>
    <row r="139" spans="1:7">
      <c r="A139" s="2" t="s">
        <v>137</v>
      </c>
      <c r="B139" s="7">
        <v>1933919.58</v>
      </c>
      <c r="C139" s="7">
        <v>1141019.49</v>
      </c>
      <c r="D139" s="1">
        <f t="shared" si="4"/>
        <v>792900.09000000008</v>
      </c>
      <c r="E139" s="8">
        <v>44179.43</v>
      </c>
      <c r="F139" s="8">
        <v>67673.94</v>
      </c>
      <c r="G139" s="1">
        <f t="shared" si="5"/>
        <v>23494.510000000002</v>
      </c>
    </row>
    <row r="140" spans="1:7">
      <c r="A140" s="2" t="s">
        <v>138</v>
      </c>
      <c r="B140" s="7">
        <v>638801.18999999994</v>
      </c>
      <c r="C140" s="7">
        <v>203062.45</v>
      </c>
      <c r="D140" s="1">
        <f t="shared" si="4"/>
        <v>435738.73999999993</v>
      </c>
      <c r="E140" s="8">
        <v>26513.65</v>
      </c>
      <c r="F140" s="8">
        <v>31988.03</v>
      </c>
      <c r="G140" s="1">
        <f t="shared" si="5"/>
        <v>5474.3799999999974</v>
      </c>
    </row>
    <row r="141" spans="1:7">
      <c r="A141" s="2" t="s">
        <v>139</v>
      </c>
      <c r="B141" s="7">
        <v>1307020.79</v>
      </c>
      <c r="C141" s="7">
        <v>223128.41</v>
      </c>
      <c r="D141" s="1">
        <f t="shared" si="4"/>
        <v>1083892.3800000001</v>
      </c>
      <c r="E141" s="8">
        <v>35724.5</v>
      </c>
      <c r="F141" s="8">
        <v>42579.26</v>
      </c>
      <c r="G141" s="1">
        <f t="shared" si="5"/>
        <v>6854.760000000002</v>
      </c>
    </row>
    <row r="142" spans="1:7">
      <c r="A142" s="2" t="s">
        <v>140</v>
      </c>
      <c r="B142" s="7">
        <v>1809534.1</v>
      </c>
      <c r="C142" s="7">
        <v>1500967.02</v>
      </c>
      <c r="D142" s="1">
        <f t="shared" si="4"/>
        <v>308567.08000000007</v>
      </c>
      <c r="E142" s="8">
        <v>40406.550000000003</v>
      </c>
      <c r="F142" s="8">
        <v>84636.88</v>
      </c>
      <c r="G142" s="1">
        <f t="shared" si="5"/>
        <v>44230.33</v>
      </c>
    </row>
    <row r="143" spans="1:7">
      <c r="A143" s="2" t="s">
        <v>141</v>
      </c>
      <c r="B143" s="7">
        <v>3031266.42</v>
      </c>
      <c r="C143" s="7">
        <v>3074260.81</v>
      </c>
      <c r="D143" s="1">
        <f t="shared" si="4"/>
        <v>-42994.39000000013</v>
      </c>
      <c r="E143" s="8">
        <v>61345.120000000003</v>
      </c>
      <c r="F143" s="8">
        <v>93229.9</v>
      </c>
      <c r="G143" s="1">
        <f t="shared" si="5"/>
        <v>31884.779999999992</v>
      </c>
    </row>
    <row r="144" spans="1:7">
      <c r="A144" s="2" t="s">
        <v>142</v>
      </c>
      <c r="B144" s="7">
        <v>2462294.59</v>
      </c>
      <c r="C144" s="7">
        <v>2745530.6</v>
      </c>
      <c r="D144" s="1">
        <f t="shared" si="4"/>
        <v>-283236.01000000024</v>
      </c>
      <c r="E144" s="8">
        <v>51994.37</v>
      </c>
      <c r="F144" s="8">
        <v>98626.08</v>
      </c>
      <c r="G144" s="1">
        <f t="shared" si="5"/>
        <v>46631.71</v>
      </c>
    </row>
    <row r="145" spans="1:7">
      <c r="A145" s="2" t="s">
        <v>143</v>
      </c>
      <c r="B145" s="7">
        <v>1852725.84</v>
      </c>
      <c r="C145" s="7">
        <v>1357102.97</v>
      </c>
      <c r="D145" s="1">
        <f t="shared" si="4"/>
        <v>495622.87000000011</v>
      </c>
      <c r="E145" s="8">
        <v>42216.03</v>
      </c>
      <c r="F145" s="8">
        <v>76952.070000000007</v>
      </c>
      <c r="G145" s="1">
        <f t="shared" si="5"/>
        <v>34736.040000000008</v>
      </c>
    </row>
    <row r="146" spans="1:7">
      <c r="A146" s="2" t="s">
        <v>144</v>
      </c>
      <c r="B146" s="7">
        <v>1637639.73</v>
      </c>
      <c r="C146" s="7">
        <v>935748.8</v>
      </c>
      <c r="D146" s="1">
        <f t="shared" si="4"/>
        <v>701890.92999999993</v>
      </c>
      <c r="E146" s="8">
        <v>40017.1</v>
      </c>
      <c r="F146" s="8">
        <v>62853.84</v>
      </c>
      <c r="G146" s="1">
        <f t="shared" si="5"/>
        <v>22836.739999999998</v>
      </c>
    </row>
    <row r="147" spans="1:7">
      <c r="A147" s="2" t="s">
        <v>145</v>
      </c>
      <c r="B147" s="7">
        <v>2697616.01</v>
      </c>
      <c r="C147" s="7">
        <v>2779831.68</v>
      </c>
      <c r="D147" s="1">
        <f t="shared" si="4"/>
        <v>-82215.670000000391</v>
      </c>
      <c r="E147" s="8">
        <v>55527.44</v>
      </c>
      <c r="F147" s="8">
        <v>94644.21</v>
      </c>
      <c r="G147" s="1">
        <f t="shared" si="5"/>
        <v>39116.770000000004</v>
      </c>
    </row>
    <row r="148" spans="1:7">
      <c r="A148" s="2" t="s">
        <v>146</v>
      </c>
      <c r="B148" s="7">
        <v>3095066.65</v>
      </c>
      <c r="C148" s="7">
        <v>3629223.22</v>
      </c>
      <c r="D148" s="1">
        <f t="shared" si="4"/>
        <v>-534156.5700000003</v>
      </c>
      <c r="E148" s="8">
        <v>60773.27</v>
      </c>
      <c r="F148" s="8">
        <v>100042.32</v>
      </c>
      <c r="G148" s="1">
        <f t="shared" si="5"/>
        <v>39269.05000000001</v>
      </c>
    </row>
    <row r="149" spans="1:7">
      <c r="A149" s="2" t="s">
        <v>147</v>
      </c>
      <c r="B149" s="7">
        <v>3026754.05</v>
      </c>
      <c r="C149" s="7">
        <v>3503595.44</v>
      </c>
      <c r="D149" s="1">
        <f t="shared" si="4"/>
        <v>-476841.39000000013</v>
      </c>
      <c r="E149" s="8">
        <v>59479.02</v>
      </c>
      <c r="F149" s="8">
        <v>99038.12</v>
      </c>
      <c r="G149" s="1">
        <f t="shared" si="5"/>
        <v>39559.1</v>
      </c>
    </row>
    <row r="150" spans="1:7">
      <c r="A150" s="2" t="s">
        <v>148</v>
      </c>
      <c r="B150" s="7">
        <v>2791514.43</v>
      </c>
      <c r="C150" s="7">
        <v>2991902.84</v>
      </c>
      <c r="D150" s="1">
        <f t="shared" si="4"/>
        <v>-200388.40999999968</v>
      </c>
      <c r="E150" s="8">
        <v>56917</v>
      </c>
      <c r="F150" s="8">
        <v>94264.72</v>
      </c>
      <c r="G150" s="1">
        <f t="shared" si="5"/>
        <v>37347.72</v>
      </c>
    </row>
    <row r="151" spans="1:7">
      <c r="A151" s="2" t="s">
        <v>149</v>
      </c>
      <c r="B151" s="7">
        <v>4572379.5</v>
      </c>
      <c r="C151" s="7">
        <v>3643061.51</v>
      </c>
      <c r="D151" s="1">
        <f t="shared" si="4"/>
        <v>929317.99000000022</v>
      </c>
      <c r="E151" s="8">
        <v>84713.4</v>
      </c>
      <c r="F151" s="8">
        <v>99704.87</v>
      </c>
      <c r="G151" s="1">
        <f t="shared" si="5"/>
        <v>14991.470000000001</v>
      </c>
    </row>
    <row r="152" spans="1:7">
      <c r="A152" s="2" t="s">
        <v>150</v>
      </c>
      <c r="B152" s="7">
        <v>3749121.38</v>
      </c>
      <c r="C152" s="7">
        <v>1693741.23</v>
      </c>
      <c r="D152" s="1">
        <f t="shared" si="4"/>
        <v>2055380.15</v>
      </c>
      <c r="E152" s="8">
        <v>71069.320000000007</v>
      </c>
      <c r="F152" s="8">
        <v>83244.289999999994</v>
      </c>
      <c r="G152" s="1">
        <f t="shared" si="5"/>
        <v>12174.969999999987</v>
      </c>
    </row>
    <row r="153" spans="1:7">
      <c r="A153" s="2" t="s">
        <v>151</v>
      </c>
      <c r="B153" s="7">
        <v>1899374.78</v>
      </c>
      <c r="C153" s="7">
        <v>630803.07999999996</v>
      </c>
      <c r="D153" s="1">
        <f t="shared" si="4"/>
        <v>1268571.7000000002</v>
      </c>
      <c r="E153" s="8">
        <v>40856.019999999997</v>
      </c>
      <c r="F153" s="8">
        <v>61242.64</v>
      </c>
      <c r="G153" s="1">
        <f t="shared" si="5"/>
        <v>20386.620000000003</v>
      </c>
    </row>
    <row r="154" spans="1:7">
      <c r="A154" s="2" t="s">
        <v>152</v>
      </c>
      <c r="B154" s="7">
        <v>3775197.28</v>
      </c>
      <c r="C154" s="7">
        <v>3631521.93</v>
      </c>
      <c r="D154" s="1">
        <f t="shared" si="4"/>
        <v>143675.34999999963</v>
      </c>
      <c r="E154" s="8">
        <v>69300.539999999994</v>
      </c>
      <c r="F154" s="8">
        <v>93581.06</v>
      </c>
      <c r="G154" s="1">
        <f t="shared" si="5"/>
        <v>24280.520000000004</v>
      </c>
    </row>
    <row r="155" spans="1:7">
      <c r="A155" s="2" t="s">
        <v>153</v>
      </c>
      <c r="B155" s="7">
        <v>4089778.45</v>
      </c>
      <c r="C155" s="7">
        <v>4115530.56</v>
      </c>
      <c r="D155" s="1">
        <f t="shared" si="4"/>
        <v>-25752.10999999987</v>
      </c>
      <c r="E155" s="8">
        <v>75904.94</v>
      </c>
      <c r="F155" s="8">
        <v>108209.64</v>
      </c>
      <c r="G155" s="1">
        <f t="shared" si="5"/>
        <v>32304.699999999997</v>
      </c>
    </row>
    <row r="156" spans="1:7">
      <c r="A156" s="2" t="s">
        <v>154</v>
      </c>
      <c r="B156" s="7">
        <v>3352571.41</v>
      </c>
      <c r="C156" s="7">
        <v>3158733.15</v>
      </c>
      <c r="D156" s="1">
        <f t="shared" si="4"/>
        <v>193838.26000000024</v>
      </c>
      <c r="E156" s="8">
        <v>62972.78</v>
      </c>
      <c r="F156" s="8">
        <v>90499.09</v>
      </c>
      <c r="G156" s="1">
        <f t="shared" si="5"/>
        <v>27526.309999999998</v>
      </c>
    </row>
    <row r="157" spans="1:7">
      <c r="A157" s="2" t="s">
        <v>155</v>
      </c>
      <c r="B157" s="7">
        <v>2023651.98</v>
      </c>
      <c r="C157" s="7">
        <v>1101097.31</v>
      </c>
      <c r="D157" s="1">
        <f t="shared" si="4"/>
        <v>922554.66999999993</v>
      </c>
      <c r="E157" s="8">
        <v>44894.9</v>
      </c>
      <c r="F157" s="8">
        <v>72005.08</v>
      </c>
      <c r="G157" s="1">
        <f t="shared" si="5"/>
        <v>27110.18</v>
      </c>
    </row>
    <row r="158" spans="1:7">
      <c r="A158" s="2" t="s">
        <v>156</v>
      </c>
      <c r="B158" s="7">
        <v>3129630.68</v>
      </c>
      <c r="C158" s="7">
        <v>3400518.27</v>
      </c>
      <c r="D158" s="1">
        <f t="shared" si="4"/>
        <v>-270887.58999999985</v>
      </c>
      <c r="E158" s="8">
        <v>59129.65</v>
      </c>
      <c r="F158" s="8">
        <v>95713.64</v>
      </c>
      <c r="G158" s="1">
        <f t="shared" si="5"/>
        <v>36583.99</v>
      </c>
    </row>
    <row r="159" spans="1:7">
      <c r="A159" s="2" t="s">
        <v>157</v>
      </c>
      <c r="B159" s="7">
        <v>2814359.77</v>
      </c>
      <c r="C159" s="7">
        <v>2468549.9900000002</v>
      </c>
      <c r="D159" s="1">
        <f t="shared" si="4"/>
        <v>345809.7799999998</v>
      </c>
      <c r="E159" s="8">
        <v>55527.86</v>
      </c>
      <c r="F159" s="8">
        <v>88447.06</v>
      </c>
      <c r="G159" s="1">
        <f t="shared" si="5"/>
        <v>32919.199999999997</v>
      </c>
    </row>
    <row r="160" spans="1:7">
      <c r="A160" s="2" t="s">
        <v>158</v>
      </c>
      <c r="B160" s="7">
        <v>1546010.1</v>
      </c>
      <c r="C160" s="7">
        <v>691593.48</v>
      </c>
      <c r="D160" s="1">
        <f t="shared" si="4"/>
        <v>854416.62000000011</v>
      </c>
      <c r="E160" s="8">
        <v>39193.94</v>
      </c>
      <c r="F160" s="8">
        <v>44526.96</v>
      </c>
      <c r="G160" s="1">
        <f t="shared" si="5"/>
        <v>5333.0199999999968</v>
      </c>
    </row>
    <row r="161" spans="1:7">
      <c r="A161" s="2" t="s">
        <v>159</v>
      </c>
      <c r="B161" s="7">
        <v>1952752.23</v>
      </c>
      <c r="C161" s="7">
        <v>693993.74</v>
      </c>
      <c r="D161" s="1">
        <f t="shared" si="4"/>
        <v>1258758.49</v>
      </c>
      <c r="E161" s="8">
        <v>42040.19</v>
      </c>
      <c r="F161" s="8">
        <v>55021.440000000002</v>
      </c>
      <c r="G161" s="1">
        <f t="shared" si="5"/>
        <v>12981.25</v>
      </c>
    </row>
    <row r="162" spans="1:7">
      <c r="A162" s="2" t="s">
        <v>160</v>
      </c>
      <c r="B162" s="7">
        <v>2671074.75</v>
      </c>
      <c r="C162" s="7">
        <v>1928424.89</v>
      </c>
      <c r="D162" s="1">
        <f t="shared" si="4"/>
        <v>742649.8600000001</v>
      </c>
      <c r="E162" s="8">
        <v>52786.34</v>
      </c>
      <c r="F162" s="8">
        <v>79795.39</v>
      </c>
      <c r="G162" s="1">
        <f t="shared" si="5"/>
        <v>27009.050000000003</v>
      </c>
    </row>
    <row r="163" spans="1:7">
      <c r="A163" s="2" t="s">
        <v>161</v>
      </c>
      <c r="B163" s="7">
        <v>4361402.1500000004</v>
      </c>
      <c r="C163" s="7">
        <v>3835482.47</v>
      </c>
      <c r="D163" s="1">
        <f t="shared" si="4"/>
        <v>525919.68000000017</v>
      </c>
      <c r="E163" s="8">
        <v>78508.69</v>
      </c>
      <c r="F163" s="8">
        <v>89334.71</v>
      </c>
      <c r="G163" s="1">
        <f t="shared" si="5"/>
        <v>10826.020000000004</v>
      </c>
    </row>
    <row r="164" spans="1:7">
      <c r="A164" s="2" t="s">
        <v>162</v>
      </c>
      <c r="B164" s="7">
        <v>2409482.9300000002</v>
      </c>
      <c r="C164" s="7">
        <v>2538117.9900000002</v>
      </c>
      <c r="D164" s="1">
        <f t="shared" si="4"/>
        <v>-128635.06000000006</v>
      </c>
      <c r="E164" s="8">
        <v>49019.33</v>
      </c>
      <c r="F164" s="8">
        <v>87374.47</v>
      </c>
      <c r="G164" s="1">
        <f t="shared" si="5"/>
        <v>38355.14</v>
      </c>
    </row>
    <row r="165" spans="1:7">
      <c r="A165" s="2" t="s">
        <v>163</v>
      </c>
      <c r="B165" s="7">
        <v>2763003.19</v>
      </c>
      <c r="C165" s="7">
        <v>3104841.84</v>
      </c>
      <c r="D165" s="1">
        <f t="shared" si="4"/>
        <v>-341838.64999999991</v>
      </c>
      <c r="E165" s="8">
        <v>53083.62</v>
      </c>
      <c r="F165" s="8">
        <v>93669.51</v>
      </c>
      <c r="G165" s="1">
        <f t="shared" si="5"/>
        <v>40585.889999999992</v>
      </c>
    </row>
    <row r="166" spans="1:7">
      <c r="A166" s="2" t="s">
        <v>164</v>
      </c>
      <c r="B166" s="7">
        <v>2719553.57</v>
      </c>
      <c r="C166" s="7">
        <v>2394723.9</v>
      </c>
      <c r="D166" s="1">
        <f t="shared" si="4"/>
        <v>324829.66999999993</v>
      </c>
      <c r="E166" s="8">
        <v>53785.35</v>
      </c>
      <c r="F166" s="8">
        <v>95400.69</v>
      </c>
      <c r="G166" s="1">
        <f t="shared" si="5"/>
        <v>41615.340000000004</v>
      </c>
    </row>
    <row r="167" spans="1:7">
      <c r="A167" s="2" t="s">
        <v>165</v>
      </c>
      <c r="B167" s="7">
        <v>2471501.9300000002</v>
      </c>
      <c r="C167" s="7">
        <v>1578544.74</v>
      </c>
      <c r="D167" s="1">
        <f t="shared" si="4"/>
        <v>892957.19000000018</v>
      </c>
      <c r="E167" s="8">
        <v>46629.04</v>
      </c>
      <c r="F167" s="8">
        <v>77902.7</v>
      </c>
      <c r="G167" s="1">
        <f t="shared" si="5"/>
        <v>31273.659999999996</v>
      </c>
    </row>
    <row r="168" spans="1:7">
      <c r="A168" s="2" t="s">
        <v>166</v>
      </c>
      <c r="B168" s="7">
        <v>4109942.83</v>
      </c>
      <c r="C168" s="7">
        <v>4427879.08</v>
      </c>
      <c r="D168" s="1">
        <f t="shared" si="4"/>
        <v>-317936.25</v>
      </c>
      <c r="E168" s="8">
        <v>84172.94</v>
      </c>
      <c r="F168" s="8">
        <v>109465.81</v>
      </c>
      <c r="G168" s="1">
        <f t="shared" si="5"/>
        <v>25292.869999999995</v>
      </c>
    </row>
    <row r="169" spans="1:7">
      <c r="A169" s="2" t="s">
        <v>167</v>
      </c>
      <c r="B169" s="7">
        <v>3743166.95</v>
      </c>
      <c r="C169" s="7">
        <v>4001201.2</v>
      </c>
      <c r="D169" s="1">
        <f t="shared" si="4"/>
        <v>-258034.25</v>
      </c>
      <c r="E169" s="8">
        <v>68950.83</v>
      </c>
      <c r="F169" s="8">
        <v>90009.14</v>
      </c>
      <c r="G169" s="1">
        <f t="shared" si="5"/>
        <v>21058.309999999998</v>
      </c>
    </row>
    <row r="170" spans="1:7">
      <c r="A170" s="2" t="s">
        <v>168</v>
      </c>
      <c r="B170" s="7">
        <v>4305497.33</v>
      </c>
      <c r="C170" s="7">
        <v>4809825.32</v>
      </c>
      <c r="D170" s="1">
        <f t="shared" si="4"/>
        <v>-504327.99000000022</v>
      </c>
      <c r="E170" s="8">
        <v>91899.87</v>
      </c>
      <c r="F170" s="8">
        <v>109042.31</v>
      </c>
      <c r="G170" s="1">
        <f t="shared" si="5"/>
        <v>17142.440000000002</v>
      </c>
    </row>
    <row r="171" spans="1:7">
      <c r="A171" s="2" t="s">
        <v>169</v>
      </c>
      <c r="B171" s="7">
        <v>2681761.2999999998</v>
      </c>
      <c r="C171" s="7">
        <v>1640935.5</v>
      </c>
      <c r="D171" s="1">
        <f t="shared" si="4"/>
        <v>1040825.7999999998</v>
      </c>
      <c r="E171" s="8">
        <v>77253.83</v>
      </c>
      <c r="F171" s="8">
        <v>111919.81</v>
      </c>
      <c r="G171" s="1">
        <f t="shared" si="5"/>
        <v>34665.979999999996</v>
      </c>
    </row>
    <row r="172" spans="1:7">
      <c r="A172" s="2" t="s">
        <v>170</v>
      </c>
      <c r="B172" s="7">
        <v>3572823.97</v>
      </c>
      <c r="C172" s="7">
        <v>3900024.07</v>
      </c>
      <c r="D172" s="1">
        <f t="shared" si="4"/>
        <v>-327200.09999999963</v>
      </c>
      <c r="E172" s="8">
        <v>99361.33</v>
      </c>
      <c r="F172" s="8">
        <v>127154.81</v>
      </c>
      <c r="G172" s="1">
        <f t="shared" si="5"/>
        <v>27793.479999999996</v>
      </c>
    </row>
    <row r="173" spans="1:7">
      <c r="A173" s="2" t="s">
        <v>171</v>
      </c>
      <c r="B173" s="7">
        <v>3474816.81</v>
      </c>
      <c r="C173" s="7">
        <v>2671625.38</v>
      </c>
      <c r="D173" s="1">
        <f t="shared" si="4"/>
        <v>803191.43000000017</v>
      </c>
      <c r="E173" s="8">
        <v>112332.48</v>
      </c>
      <c r="F173" s="8">
        <v>134864.17000000001</v>
      </c>
      <c r="G173" s="1">
        <f t="shared" si="5"/>
        <v>22531.690000000017</v>
      </c>
    </row>
    <row r="174" spans="1:7">
      <c r="A174" s="2" t="s">
        <v>172</v>
      </c>
      <c r="B174" s="7">
        <v>2527135.2799999998</v>
      </c>
      <c r="C174" s="7">
        <v>1247921.5900000001</v>
      </c>
      <c r="D174" s="1">
        <f t="shared" si="4"/>
        <v>1279213.6899999997</v>
      </c>
      <c r="E174" s="8">
        <v>91903.33</v>
      </c>
      <c r="F174" s="8">
        <v>98262.73</v>
      </c>
      <c r="G174" s="1">
        <f t="shared" si="5"/>
        <v>6359.3999999999942</v>
      </c>
    </row>
    <row r="175" spans="1:7">
      <c r="A175" s="2" t="s">
        <v>173</v>
      </c>
      <c r="B175" s="7">
        <v>3267820.33</v>
      </c>
      <c r="C175" s="7">
        <v>2918943.67</v>
      </c>
      <c r="D175" s="1">
        <f t="shared" si="4"/>
        <v>348876.66000000015</v>
      </c>
      <c r="E175" s="8">
        <v>74718.14</v>
      </c>
      <c r="F175" s="8">
        <v>102095.37</v>
      </c>
      <c r="G175" s="1">
        <f t="shared" si="5"/>
        <v>27377.229999999996</v>
      </c>
    </row>
    <row r="176" spans="1:7">
      <c r="A176" s="2" t="s">
        <v>174</v>
      </c>
      <c r="B176" s="7">
        <v>3714264.02</v>
      </c>
      <c r="C176" s="7">
        <v>3957007.81</v>
      </c>
      <c r="D176" s="1">
        <f t="shared" si="4"/>
        <v>-242743.79000000004</v>
      </c>
      <c r="E176" s="8">
        <v>79277.59</v>
      </c>
      <c r="F176" s="8">
        <v>105002.46</v>
      </c>
      <c r="G176" s="1">
        <f t="shared" si="5"/>
        <v>25724.87000000001</v>
      </c>
    </row>
    <row r="177" spans="1:7">
      <c r="A177" s="2" t="s">
        <v>175</v>
      </c>
      <c r="B177" s="7">
        <v>4394200.4400000004</v>
      </c>
      <c r="C177" s="7">
        <v>4625263.78</v>
      </c>
      <c r="D177" s="1">
        <f t="shared" si="4"/>
        <v>-231063.33999999985</v>
      </c>
      <c r="E177" s="8">
        <v>92954.39</v>
      </c>
      <c r="F177" s="8">
        <v>110443.85</v>
      </c>
      <c r="G177" s="1">
        <f t="shared" si="5"/>
        <v>17489.460000000006</v>
      </c>
    </row>
    <row r="178" spans="1:7">
      <c r="A178" s="2" t="s">
        <v>176</v>
      </c>
      <c r="B178" s="7">
        <v>3819015.8</v>
      </c>
      <c r="C178" s="7">
        <v>3594029.12</v>
      </c>
      <c r="D178" s="1">
        <f t="shared" si="4"/>
        <v>224986.6799999997</v>
      </c>
      <c r="E178" s="8">
        <v>81319.53</v>
      </c>
      <c r="F178" s="8">
        <v>100654.63</v>
      </c>
      <c r="G178" s="1">
        <f t="shared" si="5"/>
        <v>19335.100000000006</v>
      </c>
    </row>
    <row r="179" spans="1:7">
      <c r="A179" s="2" t="s">
        <v>177</v>
      </c>
      <c r="B179" s="7">
        <v>4167466.82</v>
      </c>
      <c r="C179" s="7">
        <v>3723650.52</v>
      </c>
      <c r="D179" s="1">
        <f t="shared" si="4"/>
        <v>443816.29999999981</v>
      </c>
      <c r="E179" s="8">
        <v>87118.02</v>
      </c>
      <c r="F179" s="8">
        <v>116163.5</v>
      </c>
      <c r="G179" s="1">
        <f t="shared" si="5"/>
        <v>29045.479999999996</v>
      </c>
    </row>
    <row r="180" spans="1:7">
      <c r="A180" s="2" t="s">
        <v>178</v>
      </c>
      <c r="B180" s="7">
        <v>3138033.26</v>
      </c>
      <c r="C180" s="7">
        <v>1362099.17</v>
      </c>
      <c r="D180" s="1">
        <f t="shared" si="4"/>
        <v>1775934.0899999999</v>
      </c>
      <c r="E180" s="8">
        <v>75755.320000000007</v>
      </c>
      <c r="F180" s="8">
        <v>81303.850000000006</v>
      </c>
      <c r="G180" s="1">
        <f t="shared" si="5"/>
        <v>5548.5299999999988</v>
      </c>
    </row>
    <row r="181" spans="1:7">
      <c r="A181" s="2" t="s">
        <v>179</v>
      </c>
      <c r="B181" s="7">
        <v>1437841.35</v>
      </c>
      <c r="C181" s="7">
        <v>341230.48</v>
      </c>
      <c r="D181" s="1">
        <f t="shared" si="4"/>
        <v>1096610.8700000001</v>
      </c>
      <c r="E181" s="8">
        <v>56506.03</v>
      </c>
      <c r="F181" s="8">
        <v>66208.69</v>
      </c>
      <c r="G181" s="1">
        <f t="shared" si="5"/>
        <v>9702.6600000000035</v>
      </c>
    </row>
    <row r="182" spans="1:7">
      <c r="A182" s="2" t="s">
        <v>180</v>
      </c>
      <c r="B182" s="7">
        <v>3475211.5</v>
      </c>
      <c r="C182" s="7">
        <v>3517830.02</v>
      </c>
      <c r="D182" s="1">
        <f t="shared" si="4"/>
        <v>-42618.520000000019</v>
      </c>
      <c r="E182" s="8">
        <v>77038.210000000006</v>
      </c>
      <c r="F182" s="8">
        <v>97640.89</v>
      </c>
      <c r="G182" s="1">
        <f t="shared" si="5"/>
        <v>20602.679999999993</v>
      </c>
    </row>
    <row r="183" spans="1:7">
      <c r="A183" s="2" t="s">
        <v>181</v>
      </c>
      <c r="B183" s="7">
        <v>4022146.47</v>
      </c>
      <c r="C183" s="7">
        <v>3441937.31</v>
      </c>
      <c r="D183" s="1">
        <f t="shared" si="4"/>
        <v>580209.16000000015</v>
      </c>
      <c r="E183" s="8">
        <v>87745.48</v>
      </c>
      <c r="F183" s="8">
        <v>94140.6</v>
      </c>
      <c r="G183" s="1">
        <f t="shared" si="5"/>
        <v>6395.1200000000099</v>
      </c>
    </row>
    <row r="184" spans="1:7">
      <c r="A184" s="2" t="s">
        <v>182</v>
      </c>
      <c r="B184" s="7">
        <v>2986631.63</v>
      </c>
      <c r="C184" s="7">
        <v>3051550.25</v>
      </c>
      <c r="D184" s="1">
        <f t="shared" si="4"/>
        <v>-64918.620000000112</v>
      </c>
      <c r="E184" s="8">
        <v>72331.539999999994</v>
      </c>
      <c r="F184" s="8">
        <v>100038.72</v>
      </c>
      <c r="G184" s="1">
        <f t="shared" si="5"/>
        <v>27707.180000000008</v>
      </c>
    </row>
    <row r="185" spans="1:7">
      <c r="A185" s="2" t="s">
        <v>183</v>
      </c>
      <c r="B185" s="7">
        <v>2082641.95</v>
      </c>
      <c r="C185" s="7">
        <v>980547.73</v>
      </c>
      <c r="D185" s="1">
        <f t="shared" si="4"/>
        <v>1102094.22</v>
      </c>
      <c r="E185" s="8">
        <v>59084.72</v>
      </c>
      <c r="F185" s="8">
        <v>88976.639999999999</v>
      </c>
      <c r="G185" s="1">
        <f t="shared" si="5"/>
        <v>29891.919999999998</v>
      </c>
    </row>
    <row r="186" spans="1:7">
      <c r="A186" s="2" t="s">
        <v>184</v>
      </c>
      <c r="B186" s="7">
        <v>2580200.9</v>
      </c>
      <c r="C186" s="7">
        <v>2920772.87</v>
      </c>
      <c r="D186" s="1">
        <f t="shared" si="4"/>
        <v>-340571.9700000002</v>
      </c>
      <c r="E186" s="8">
        <v>63728.76</v>
      </c>
      <c r="F186" s="8">
        <v>114162.26</v>
      </c>
      <c r="G186" s="1">
        <f t="shared" si="5"/>
        <v>50433.499999999993</v>
      </c>
    </row>
    <row r="187" spans="1:7">
      <c r="A187" s="2" t="s">
        <v>185</v>
      </c>
      <c r="B187" s="7">
        <v>2543064.85</v>
      </c>
      <c r="C187" s="7">
        <v>1205464.6499999999</v>
      </c>
      <c r="D187" s="1">
        <f t="shared" si="4"/>
        <v>1337600.2000000002</v>
      </c>
      <c r="E187" s="8">
        <v>66427.490000000005</v>
      </c>
      <c r="F187" s="8">
        <v>78937.34</v>
      </c>
      <c r="G187" s="1">
        <f t="shared" si="5"/>
        <v>12509.849999999991</v>
      </c>
    </row>
    <row r="188" spans="1:7">
      <c r="A188" s="2" t="s">
        <v>186</v>
      </c>
      <c r="B188" s="7">
        <v>2155806.77</v>
      </c>
      <c r="C188" s="7">
        <v>1025237.1</v>
      </c>
      <c r="D188" s="1">
        <f t="shared" si="4"/>
        <v>1130569.67</v>
      </c>
      <c r="E188" s="8">
        <v>61682.8</v>
      </c>
      <c r="F188" s="8">
        <v>79799.520000000004</v>
      </c>
      <c r="G188" s="1">
        <f t="shared" si="5"/>
        <v>18116.72</v>
      </c>
    </row>
    <row r="189" spans="1:7">
      <c r="A189" s="2" t="s">
        <v>187</v>
      </c>
      <c r="B189" s="7">
        <v>3504691.58</v>
      </c>
      <c r="C189" s="7">
        <v>2980393.56</v>
      </c>
      <c r="D189" s="1">
        <f t="shared" si="4"/>
        <v>524298.02</v>
      </c>
      <c r="E189" s="8">
        <v>78503.66</v>
      </c>
      <c r="F189" s="8">
        <v>103277.7</v>
      </c>
      <c r="G189" s="1">
        <f t="shared" si="5"/>
        <v>24774.039999999994</v>
      </c>
    </row>
    <row r="190" spans="1:7">
      <c r="A190" s="2" t="s">
        <v>188</v>
      </c>
      <c r="B190" s="7">
        <v>3067187.1</v>
      </c>
      <c r="C190" s="7">
        <v>3117617.44</v>
      </c>
      <c r="D190" s="1">
        <f t="shared" si="4"/>
        <v>-50430.339999999851</v>
      </c>
      <c r="E190" s="8">
        <v>72326.080000000002</v>
      </c>
      <c r="F190" s="8">
        <v>108869.63</v>
      </c>
      <c r="G190" s="1">
        <f t="shared" si="5"/>
        <v>36543.550000000003</v>
      </c>
    </row>
    <row r="191" spans="1:7">
      <c r="A191" s="2" t="s">
        <v>189</v>
      </c>
      <c r="B191" s="7">
        <v>3546568.24</v>
      </c>
      <c r="C191" s="7">
        <v>3440173.39</v>
      </c>
      <c r="D191" s="1">
        <f t="shared" si="4"/>
        <v>106394.85000000009</v>
      </c>
      <c r="E191" s="8">
        <v>80205.759999999995</v>
      </c>
      <c r="F191" s="8">
        <v>114931.36</v>
      </c>
      <c r="G191" s="1">
        <f t="shared" si="5"/>
        <v>34725.600000000006</v>
      </c>
    </row>
    <row r="192" spans="1:7">
      <c r="A192" s="2" t="s">
        <v>190</v>
      </c>
      <c r="B192" s="7">
        <v>3680218.46</v>
      </c>
      <c r="C192" s="7">
        <v>3734665.61</v>
      </c>
      <c r="D192" s="1">
        <f t="shared" si="4"/>
        <v>-54447.149999999907</v>
      </c>
      <c r="E192" s="8">
        <v>81605.84</v>
      </c>
      <c r="F192" s="8">
        <v>106194.77</v>
      </c>
      <c r="G192" s="1">
        <f t="shared" si="5"/>
        <v>24588.930000000008</v>
      </c>
    </row>
    <row r="193" spans="1:7">
      <c r="A193" s="2" t="s">
        <v>191</v>
      </c>
      <c r="B193" s="7">
        <v>3028776.52</v>
      </c>
      <c r="C193" s="7">
        <v>2365320.09</v>
      </c>
      <c r="D193" s="1">
        <f t="shared" si="4"/>
        <v>663456.43000000017</v>
      </c>
      <c r="E193" s="8">
        <v>72119.53</v>
      </c>
      <c r="F193" s="8">
        <v>100978.98</v>
      </c>
      <c r="G193" s="1">
        <f t="shared" si="5"/>
        <v>28859.449999999997</v>
      </c>
    </row>
    <row r="194" spans="1:7">
      <c r="A194" s="2" t="s">
        <v>192</v>
      </c>
      <c r="B194" s="7">
        <v>2241183.87</v>
      </c>
      <c r="C194" s="7">
        <v>1108170.1499999999</v>
      </c>
      <c r="D194" s="1">
        <f t="shared" si="4"/>
        <v>1133013.7200000002</v>
      </c>
      <c r="E194" s="8">
        <v>58443.28</v>
      </c>
      <c r="F194" s="8">
        <v>78745.5</v>
      </c>
      <c r="G194" s="1">
        <f t="shared" si="5"/>
        <v>20302.22</v>
      </c>
    </row>
    <row r="195" spans="1:7">
      <c r="A195" s="2" t="s">
        <v>193</v>
      </c>
      <c r="B195" s="7">
        <v>1554290.11</v>
      </c>
      <c r="C195" s="7">
        <v>799195.3</v>
      </c>
      <c r="D195" s="1">
        <f t="shared" ref="D195:D258" si="6">B195-C195</f>
        <v>755094.81</v>
      </c>
      <c r="E195" s="8">
        <v>47681.86</v>
      </c>
      <c r="F195" s="8">
        <v>63187.199999999997</v>
      </c>
      <c r="G195" s="1">
        <f t="shared" ref="G195:G258" si="7">F195-E195</f>
        <v>15505.339999999997</v>
      </c>
    </row>
    <row r="196" spans="1:7">
      <c r="A196" s="2" t="s">
        <v>194</v>
      </c>
      <c r="B196" s="7">
        <v>2315120.5499999998</v>
      </c>
      <c r="C196" s="7">
        <v>2314779.42</v>
      </c>
      <c r="D196" s="1">
        <f t="shared" si="6"/>
        <v>341.12999999988824</v>
      </c>
      <c r="E196" s="8">
        <v>60303.91</v>
      </c>
      <c r="F196" s="8">
        <v>95045.18</v>
      </c>
      <c r="G196" s="1">
        <f t="shared" si="7"/>
        <v>34741.26999999999</v>
      </c>
    </row>
    <row r="197" spans="1:7">
      <c r="A197" s="2" t="s">
        <v>195</v>
      </c>
      <c r="B197" s="7">
        <v>3263495.58</v>
      </c>
      <c r="C197" s="7">
        <v>2960393.75</v>
      </c>
      <c r="D197" s="1">
        <f t="shared" si="6"/>
        <v>303101.83000000007</v>
      </c>
      <c r="E197" s="8">
        <v>73956.66</v>
      </c>
      <c r="F197" s="8">
        <v>91842.78</v>
      </c>
      <c r="G197" s="1">
        <f t="shared" si="7"/>
        <v>17886.119999999995</v>
      </c>
    </row>
    <row r="198" spans="1:7">
      <c r="A198" s="2" t="s">
        <v>196</v>
      </c>
      <c r="B198" s="7">
        <v>3729348.34</v>
      </c>
      <c r="C198" s="7">
        <v>3340396.53</v>
      </c>
      <c r="D198" s="1">
        <f t="shared" si="6"/>
        <v>388951.81000000006</v>
      </c>
      <c r="E198" s="8">
        <v>82666.490000000005</v>
      </c>
      <c r="F198" s="8">
        <v>100007.59</v>
      </c>
      <c r="G198" s="1">
        <f t="shared" si="7"/>
        <v>17341.099999999991</v>
      </c>
    </row>
    <row r="199" spans="1:7">
      <c r="A199" s="2" t="s">
        <v>197</v>
      </c>
      <c r="B199" s="7">
        <v>2872222.75</v>
      </c>
      <c r="C199" s="7">
        <v>2585747.59</v>
      </c>
      <c r="D199" s="1">
        <f t="shared" si="6"/>
        <v>286475.16000000015</v>
      </c>
      <c r="E199" s="8">
        <v>68674.3</v>
      </c>
      <c r="F199" s="8">
        <v>100023.99</v>
      </c>
      <c r="G199" s="1">
        <f t="shared" si="7"/>
        <v>31349.690000000002</v>
      </c>
    </row>
    <row r="200" spans="1:7">
      <c r="A200" s="2" t="s">
        <v>198</v>
      </c>
      <c r="B200" s="7">
        <v>1814483.41</v>
      </c>
      <c r="C200" s="7">
        <v>2212202.34</v>
      </c>
      <c r="D200" s="1">
        <f t="shared" si="6"/>
        <v>-397718.92999999993</v>
      </c>
      <c r="E200" s="8">
        <v>50402.61</v>
      </c>
      <c r="F200" s="8">
        <v>102286.71</v>
      </c>
      <c r="G200" s="1">
        <f t="shared" si="7"/>
        <v>51884.100000000006</v>
      </c>
    </row>
    <row r="201" spans="1:7">
      <c r="A201" s="2" t="s">
        <v>199</v>
      </c>
      <c r="B201" s="7">
        <v>1737908.65</v>
      </c>
      <c r="C201" s="7">
        <v>1163448.57</v>
      </c>
      <c r="D201" s="1">
        <f t="shared" si="6"/>
        <v>574460.07999999984</v>
      </c>
      <c r="E201" s="8">
        <v>50422.35</v>
      </c>
      <c r="F201" s="8">
        <v>75591.009999999995</v>
      </c>
      <c r="G201" s="1">
        <f t="shared" si="7"/>
        <v>25168.659999999996</v>
      </c>
    </row>
    <row r="202" spans="1:7">
      <c r="A202" s="2" t="s">
        <v>200</v>
      </c>
      <c r="B202" s="7">
        <v>1506773.43</v>
      </c>
      <c r="C202" s="7">
        <v>376740.64</v>
      </c>
      <c r="D202" s="1">
        <f t="shared" si="6"/>
        <v>1130032.79</v>
      </c>
      <c r="E202" s="8">
        <v>48474.78</v>
      </c>
      <c r="F202" s="8">
        <v>45675.67</v>
      </c>
      <c r="G202" s="1">
        <f t="shared" si="7"/>
        <v>-2799.1100000000006</v>
      </c>
    </row>
    <row r="203" spans="1:7">
      <c r="A203" s="2" t="s">
        <v>201</v>
      </c>
      <c r="B203" s="7">
        <v>2702924.44</v>
      </c>
      <c r="C203" s="7">
        <v>2808830.43</v>
      </c>
      <c r="D203" s="1">
        <f t="shared" si="6"/>
        <v>-105905.99000000022</v>
      </c>
      <c r="E203" s="8">
        <v>71249.42</v>
      </c>
      <c r="F203" s="8">
        <v>105333.44</v>
      </c>
      <c r="G203" s="1">
        <f t="shared" si="7"/>
        <v>34084.020000000004</v>
      </c>
    </row>
    <row r="204" spans="1:7">
      <c r="A204" s="2" t="s">
        <v>202</v>
      </c>
      <c r="B204" s="7">
        <v>3056403.92</v>
      </c>
      <c r="C204" s="7">
        <v>2573182.0499999998</v>
      </c>
      <c r="D204" s="1">
        <f t="shared" si="6"/>
        <v>483221.87000000011</v>
      </c>
      <c r="E204" s="8">
        <v>73217.100000000006</v>
      </c>
      <c r="F204" s="8">
        <v>103582.3</v>
      </c>
      <c r="G204" s="1">
        <f t="shared" si="7"/>
        <v>30365.199999999997</v>
      </c>
    </row>
    <row r="205" spans="1:7">
      <c r="A205" s="2" t="s">
        <v>203</v>
      </c>
      <c r="B205" s="7">
        <v>4396586.24</v>
      </c>
      <c r="C205" s="7">
        <v>4026259.74</v>
      </c>
      <c r="D205" s="1">
        <f t="shared" si="6"/>
        <v>370326.5</v>
      </c>
      <c r="E205" s="8">
        <v>94011.39</v>
      </c>
      <c r="F205" s="8">
        <v>114641.66</v>
      </c>
      <c r="G205" s="1">
        <f t="shared" si="7"/>
        <v>20630.270000000004</v>
      </c>
    </row>
    <row r="206" spans="1:7">
      <c r="A206" s="2" t="s">
        <v>204</v>
      </c>
      <c r="B206" s="7">
        <v>5081439.22</v>
      </c>
      <c r="C206" s="7">
        <v>4047820.13</v>
      </c>
      <c r="D206" s="1">
        <f t="shared" si="6"/>
        <v>1033619.0899999999</v>
      </c>
      <c r="E206" s="8">
        <v>107293.16</v>
      </c>
      <c r="F206" s="8">
        <v>103556.18</v>
      </c>
      <c r="G206" s="1">
        <f t="shared" si="7"/>
        <v>-3736.9800000000105</v>
      </c>
    </row>
    <row r="207" spans="1:7">
      <c r="A207" s="2" t="s">
        <v>205</v>
      </c>
      <c r="B207" s="7">
        <v>3521627.3</v>
      </c>
      <c r="C207" s="7">
        <v>3191014.31</v>
      </c>
      <c r="D207" s="1">
        <f t="shared" si="6"/>
        <v>330612.98999999976</v>
      </c>
      <c r="E207" s="8">
        <v>81826.929999999993</v>
      </c>
      <c r="F207" s="8">
        <v>102554.28</v>
      </c>
      <c r="G207" s="1">
        <f t="shared" si="7"/>
        <v>20727.350000000006</v>
      </c>
    </row>
    <row r="208" spans="1:7">
      <c r="A208" s="2" t="s">
        <v>206</v>
      </c>
      <c r="B208" s="7">
        <v>2332864.16</v>
      </c>
      <c r="C208" s="7">
        <v>2143547.92</v>
      </c>
      <c r="D208" s="1">
        <f t="shared" si="6"/>
        <v>189316.24000000022</v>
      </c>
      <c r="E208" s="8">
        <v>60028.59</v>
      </c>
      <c r="F208" s="8">
        <v>108484.07</v>
      </c>
      <c r="G208" s="1">
        <f t="shared" si="7"/>
        <v>48455.48000000001</v>
      </c>
    </row>
    <row r="209" spans="1:7">
      <c r="A209" s="2" t="s">
        <v>207</v>
      </c>
      <c r="B209" s="7">
        <v>2105585.2999999998</v>
      </c>
      <c r="C209" s="7">
        <v>876958.63</v>
      </c>
      <c r="D209" s="1">
        <f t="shared" si="6"/>
        <v>1228626.67</v>
      </c>
      <c r="E209" s="8">
        <v>56507.05</v>
      </c>
      <c r="F209" s="8">
        <v>65499.34</v>
      </c>
      <c r="G209" s="1">
        <f t="shared" si="7"/>
        <v>8992.2899999999936</v>
      </c>
    </row>
    <row r="210" spans="1:7">
      <c r="A210" s="2" t="s">
        <v>208</v>
      </c>
      <c r="B210" s="7">
        <v>3539698.87</v>
      </c>
      <c r="C210" s="7">
        <v>3032036.86</v>
      </c>
      <c r="D210" s="1">
        <f t="shared" si="6"/>
        <v>507662.01000000024</v>
      </c>
      <c r="E210" s="8">
        <v>79826.960000000006</v>
      </c>
      <c r="F210" s="8">
        <v>103550.57</v>
      </c>
      <c r="G210" s="1">
        <f t="shared" si="7"/>
        <v>23723.61</v>
      </c>
    </row>
    <row r="211" spans="1:7">
      <c r="A211" s="2" t="s">
        <v>209</v>
      </c>
      <c r="B211" s="7">
        <v>2995460.07</v>
      </c>
      <c r="C211" s="7">
        <v>2669674.33</v>
      </c>
      <c r="D211" s="1">
        <f t="shared" si="6"/>
        <v>325785.73999999976</v>
      </c>
      <c r="E211" s="8">
        <v>73106.850000000006</v>
      </c>
      <c r="F211" s="8">
        <v>101795.33</v>
      </c>
      <c r="G211" s="1">
        <f t="shared" si="7"/>
        <v>28688.479999999996</v>
      </c>
    </row>
    <row r="212" spans="1:7">
      <c r="A212" s="2" t="s">
        <v>210</v>
      </c>
      <c r="B212" s="7">
        <v>2381705.7400000002</v>
      </c>
      <c r="C212" s="7">
        <v>2360972.94</v>
      </c>
      <c r="D212" s="1">
        <f t="shared" si="6"/>
        <v>20732.800000000279</v>
      </c>
      <c r="E212" s="8">
        <v>62588.45</v>
      </c>
      <c r="F212" s="8">
        <v>112591.67999999999</v>
      </c>
      <c r="G212" s="1">
        <f t="shared" si="7"/>
        <v>50003.229999999996</v>
      </c>
    </row>
    <row r="213" spans="1:7">
      <c r="A213" s="2" t="s">
        <v>211</v>
      </c>
      <c r="B213" s="7">
        <v>2744555.03</v>
      </c>
      <c r="C213" s="7">
        <v>3098637.14</v>
      </c>
      <c r="D213" s="1">
        <f t="shared" si="6"/>
        <v>-354082.11000000034</v>
      </c>
      <c r="E213" s="8">
        <v>66132.56</v>
      </c>
      <c r="F213" s="8">
        <v>112000.79</v>
      </c>
      <c r="G213" s="1">
        <f t="shared" si="7"/>
        <v>45868.229999999996</v>
      </c>
    </row>
    <row r="214" spans="1:7">
      <c r="A214" s="2" t="s">
        <v>212</v>
      </c>
      <c r="B214" s="7">
        <v>2610851.23</v>
      </c>
      <c r="C214" s="7">
        <v>3009180.7</v>
      </c>
      <c r="D214" s="1">
        <f t="shared" si="6"/>
        <v>-398329.4700000002</v>
      </c>
      <c r="E214" s="8">
        <v>64699.01</v>
      </c>
      <c r="F214" s="8">
        <v>110336.82</v>
      </c>
      <c r="G214" s="1">
        <f t="shared" si="7"/>
        <v>45637.810000000005</v>
      </c>
    </row>
    <row r="215" spans="1:7">
      <c r="A215" s="2" t="s">
        <v>213</v>
      </c>
      <c r="B215" s="7">
        <v>1415297.06</v>
      </c>
      <c r="C215" s="7">
        <v>1840527.09</v>
      </c>
      <c r="D215" s="1">
        <f t="shared" si="6"/>
        <v>-425230.03</v>
      </c>
      <c r="E215" s="8">
        <v>45344.6</v>
      </c>
      <c r="F215" s="8">
        <v>84326.720000000001</v>
      </c>
      <c r="G215" s="1">
        <f t="shared" si="7"/>
        <v>38982.120000000003</v>
      </c>
    </row>
    <row r="216" spans="1:7">
      <c r="A216" s="2" t="s">
        <v>214</v>
      </c>
      <c r="B216" s="7">
        <v>1228560.23</v>
      </c>
      <c r="C216" s="7">
        <v>640057.23</v>
      </c>
      <c r="D216" s="1">
        <f t="shared" si="6"/>
        <v>588503</v>
      </c>
      <c r="E216" s="8">
        <v>45415.7</v>
      </c>
      <c r="F216" s="8">
        <v>48104.18</v>
      </c>
      <c r="G216" s="1">
        <f t="shared" si="7"/>
        <v>2688.4800000000032</v>
      </c>
    </row>
    <row r="217" spans="1:7">
      <c r="A217" s="2" t="s">
        <v>215</v>
      </c>
      <c r="B217" s="7">
        <v>2897295.3</v>
      </c>
      <c r="C217" s="7">
        <v>2985365.02</v>
      </c>
      <c r="D217" s="1">
        <f t="shared" si="6"/>
        <v>-88069.720000000205</v>
      </c>
      <c r="E217" s="8">
        <v>69328.7</v>
      </c>
      <c r="F217" s="8">
        <v>99264.42</v>
      </c>
      <c r="G217" s="1">
        <f t="shared" si="7"/>
        <v>29935.72</v>
      </c>
    </row>
    <row r="218" spans="1:7">
      <c r="A218" s="2" t="s">
        <v>216</v>
      </c>
      <c r="B218" s="7">
        <v>2284229.4900000002</v>
      </c>
      <c r="C218" s="7">
        <v>2504404.56</v>
      </c>
      <c r="D218" s="1">
        <f t="shared" si="6"/>
        <v>-220175.06999999983</v>
      </c>
      <c r="E218" s="8">
        <v>59795.83</v>
      </c>
      <c r="F218" s="8">
        <v>101277.98</v>
      </c>
      <c r="G218" s="1">
        <f t="shared" si="7"/>
        <v>41482.149999999994</v>
      </c>
    </row>
    <row r="219" spans="1:7">
      <c r="A219" s="2" t="s">
        <v>217</v>
      </c>
      <c r="B219" s="7">
        <v>2519823.25</v>
      </c>
      <c r="C219" s="7">
        <v>2865334.4</v>
      </c>
      <c r="D219" s="1">
        <f t="shared" si="6"/>
        <v>-345511.14999999991</v>
      </c>
      <c r="E219" s="8">
        <v>64837.51</v>
      </c>
      <c r="F219" s="8">
        <v>103200.59</v>
      </c>
      <c r="G219" s="1">
        <f t="shared" si="7"/>
        <v>38363.079999999994</v>
      </c>
    </row>
    <row r="220" spans="1:7">
      <c r="A220" s="2" t="s">
        <v>218</v>
      </c>
      <c r="B220" s="7">
        <v>2666369.4</v>
      </c>
      <c r="C220" s="7">
        <v>3483790.81</v>
      </c>
      <c r="D220" s="1">
        <f t="shared" si="6"/>
        <v>-817421.41000000015</v>
      </c>
      <c r="E220" s="8">
        <v>67705.119999999995</v>
      </c>
      <c r="F220" s="8">
        <v>101022.52</v>
      </c>
      <c r="G220" s="1">
        <f t="shared" si="7"/>
        <v>33317.400000000009</v>
      </c>
    </row>
    <row r="221" spans="1:7">
      <c r="A221" s="2" t="s">
        <v>219</v>
      </c>
      <c r="B221" s="7">
        <v>3642372.8</v>
      </c>
      <c r="C221" s="7">
        <v>3964165.17</v>
      </c>
      <c r="D221" s="1">
        <f t="shared" si="6"/>
        <v>-321792.37000000011</v>
      </c>
      <c r="E221" s="8">
        <v>84881.12</v>
      </c>
      <c r="F221" s="8">
        <v>111414.24</v>
      </c>
      <c r="G221" s="1">
        <f t="shared" si="7"/>
        <v>26533.12000000001</v>
      </c>
    </row>
    <row r="222" spans="1:7">
      <c r="A222" s="2" t="s">
        <v>220</v>
      </c>
      <c r="B222" s="7">
        <v>2720744.87</v>
      </c>
      <c r="C222" s="7">
        <v>2197268.81</v>
      </c>
      <c r="D222" s="1">
        <f t="shared" si="6"/>
        <v>523476.06000000006</v>
      </c>
      <c r="E222" s="8">
        <v>70737.27</v>
      </c>
      <c r="F222" s="8">
        <v>99469.3</v>
      </c>
      <c r="G222" s="1">
        <f t="shared" si="7"/>
        <v>28732.03</v>
      </c>
    </row>
    <row r="223" spans="1:7">
      <c r="A223" s="2" t="s">
        <v>221</v>
      </c>
      <c r="B223" s="7">
        <v>1858813.88</v>
      </c>
      <c r="C223" s="7">
        <v>1414751.27</v>
      </c>
      <c r="D223" s="1">
        <f t="shared" si="6"/>
        <v>444062.60999999987</v>
      </c>
      <c r="E223" s="8">
        <v>53219.4</v>
      </c>
      <c r="F223" s="8">
        <v>84544.54</v>
      </c>
      <c r="G223" s="1">
        <f t="shared" si="7"/>
        <v>31325.139999999992</v>
      </c>
    </row>
    <row r="224" spans="1:7">
      <c r="A224" s="2" t="s">
        <v>222</v>
      </c>
      <c r="B224" s="7">
        <v>2942721.18</v>
      </c>
      <c r="C224" s="7">
        <v>3245955.08</v>
      </c>
      <c r="D224" s="1">
        <f t="shared" si="6"/>
        <v>-303233.89999999991</v>
      </c>
      <c r="E224" s="8">
        <v>70975.11</v>
      </c>
      <c r="F224" s="8">
        <v>105649.36</v>
      </c>
      <c r="G224" s="1">
        <f t="shared" si="7"/>
        <v>34674.25</v>
      </c>
    </row>
    <row r="225" spans="1:7">
      <c r="A225" s="2" t="s">
        <v>223</v>
      </c>
      <c r="B225" s="7">
        <v>2092189.03</v>
      </c>
      <c r="C225" s="7">
        <v>2313890.16</v>
      </c>
      <c r="D225" s="1">
        <f t="shared" si="6"/>
        <v>-221701.13000000012</v>
      </c>
      <c r="E225" s="8">
        <v>56577.21</v>
      </c>
      <c r="F225" s="8">
        <v>101141.55</v>
      </c>
      <c r="G225" s="1">
        <f t="shared" si="7"/>
        <v>44564.340000000004</v>
      </c>
    </row>
    <row r="226" spans="1:7">
      <c r="A226" s="2" t="s">
        <v>224</v>
      </c>
      <c r="B226" s="7">
        <v>1562134.77</v>
      </c>
      <c r="C226" s="7">
        <v>629746.68999999994</v>
      </c>
      <c r="D226" s="1">
        <f t="shared" si="6"/>
        <v>932388.08000000007</v>
      </c>
      <c r="E226" s="8">
        <v>52213.39</v>
      </c>
      <c r="F226" s="8">
        <v>44647.21</v>
      </c>
      <c r="G226" s="1">
        <f t="shared" si="7"/>
        <v>-7566.18</v>
      </c>
    </row>
    <row r="227" spans="1:7">
      <c r="A227" s="2" t="s">
        <v>225</v>
      </c>
      <c r="B227" s="7">
        <v>3591362.66</v>
      </c>
      <c r="C227" s="7">
        <v>3235885.5</v>
      </c>
      <c r="D227" s="1">
        <f t="shared" si="6"/>
        <v>355477.16000000015</v>
      </c>
      <c r="E227" s="8">
        <v>79463.87</v>
      </c>
      <c r="F227" s="8">
        <v>97387.26</v>
      </c>
      <c r="G227" s="1">
        <f t="shared" si="7"/>
        <v>17923.39</v>
      </c>
    </row>
    <row r="228" spans="1:7">
      <c r="A228" s="2" t="s">
        <v>226</v>
      </c>
      <c r="B228" s="7">
        <v>3319766.9</v>
      </c>
      <c r="C228" s="7">
        <v>3181364.19</v>
      </c>
      <c r="D228" s="1">
        <f t="shared" si="6"/>
        <v>138402.70999999996</v>
      </c>
      <c r="E228" s="8">
        <v>75573.42</v>
      </c>
      <c r="F228" s="8">
        <v>96318.25</v>
      </c>
      <c r="G228" s="1">
        <f t="shared" si="7"/>
        <v>20744.830000000002</v>
      </c>
    </row>
    <row r="229" spans="1:7">
      <c r="A229" s="2" t="s">
        <v>227</v>
      </c>
      <c r="B229" s="7">
        <v>3313309.27</v>
      </c>
      <c r="C229" s="7">
        <v>3903736.37</v>
      </c>
      <c r="D229" s="1">
        <f t="shared" si="6"/>
        <v>-590427.10000000009</v>
      </c>
      <c r="E229" s="8">
        <v>90152.54</v>
      </c>
      <c r="F229" s="8">
        <v>117726.07</v>
      </c>
      <c r="G229" s="1">
        <f t="shared" si="7"/>
        <v>27573.530000000013</v>
      </c>
    </row>
    <row r="230" spans="1:7">
      <c r="A230" s="2" t="s">
        <v>228</v>
      </c>
      <c r="B230" s="7">
        <v>2208474.06</v>
      </c>
      <c r="C230" s="7">
        <v>2145205.52</v>
      </c>
      <c r="D230" s="1">
        <f t="shared" si="6"/>
        <v>63268.540000000037</v>
      </c>
      <c r="E230" s="8">
        <v>73267.38</v>
      </c>
      <c r="F230" s="8">
        <v>102697.89</v>
      </c>
      <c r="G230" s="1">
        <f t="shared" si="7"/>
        <v>29430.509999999995</v>
      </c>
    </row>
    <row r="231" spans="1:7">
      <c r="A231" s="2" t="s">
        <v>229</v>
      </c>
      <c r="B231" s="7">
        <v>4763478.2</v>
      </c>
      <c r="C231" s="7">
        <v>4262691.12</v>
      </c>
      <c r="D231" s="1">
        <f t="shared" si="6"/>
        <v>500787.08000000007</v>
      </c>
      <c r="E231" s="8">
        <v>114200.7</v>
      </c>
      <c r="F231" s="8">
        <v>113351.39</v>
      </c>
      <c r="G231" s="1">
        <f t="shared" si="7"/>
        <v>-849.30999999999767</v>
      </c>
    </row>
    <row r="232" spans="1:7">
      <c r="A232" s="2" t="s">
        <v>230</v>
      </c>
      <c r="B232" s="7">
        <v>5281798.34</v>
      </c>
      <c r="C232" s="7">
        <v>4567744.12</v>
      </c>
      <c r="D232" s="1">
        <f t="shared" si="6"/>
        <v>714054.21999999974</v>
      </c>
      <c r="E232" s="8">
        <v>121409.27</v>
      </c>
      <c r="F232" s="8">
        <v>122987.45</v>
      </c>
      <c r="G232" s="1">
        <f t="shared" si="7"/>
        <v>1578.179999999993</v>
      </c>
    </row>
    <row r="233" spans="1:7">
      <c r="A233" s="2" t="s">
        <v>231</v>
      </c>
      <c r="B233" s="7">
        <v>4650139.3</v>
      </c>
      <c r="C233" s="7">
        <v>5043802.1100000003</v>
      </c>
      <c r="D233" s="1">
        <f t="shared" si="6"/>
        <v>-393662.81000000052</v>
      </c>
      <c r="E233" s="8">
        <v>111329.60000000001</v>
      </c>
      <c r="F233" s="8">
        <v>127620.8</v>
      </c>
      <c r="G233" s="1">
        <f t="shared" si="7"/>
        <v>16291.199999999997</v>
      </c>
    </row>
    <row r="234" spans="1:7">
      <c r="A234" s="2" t="s">
        <v>232</v>
      </c>
      <c r="B234" s="7">
        <v>4606498.9800000004</v>
      </c>
      <c r="C234" s="7">
        <v>4827466.82</v>
      </c>
      <c r="D234" s="1">
        <f t="shared" si="6"/>
        <v>-220967.83999999985</v>
      </c>
      <c r="E234" s="8">
        <v>112007.73</v>
      </c>
      <c r="F234" s="8">
        <v>125107.02</v>
      </c>
      <c r="G234" s="1">
        <f t="shared" si="7"/>
        <v>13099.290000000008</v>
      </c>
    </row>
    <row r="235" spans="1:7">
      <c r="A235" s="2" t="s">
        <v>233</v>
      </c>
      <c r="B235" s="7">
        <v>3584720.78</v>
      </c>
      <c r="C235" s="7">
        <v>3955609.11</v>
      </c>
      <c r="D235" s="1">
        <f t="shared" si="6"/>
        <v>-370888.33000000007</v>
      </c>
      <c r="E235" s="8">
        <v>96303.42</v>
      </c>
      <c r="F235" s="8">
        <v>122865.7</v>
      </c>
      <c r="G235" s="1">
        <f t="shared" si="7"/>
        <v>26562.28</v>
      </c>
    </row>
    <row r="236" spans="1:7">
      <c r="A236" s="2" t="s">
        <v>234</v>
      </c>
      <c r="B236" s="7">
        <v>2433942.04</v>
      </c>
      <c r="C236" s="7">
        <v>2713116.78</v>
      </c>
      <c r="D236" s="1">
        <f t="shared" si="6"/>
        <v>-279174.73999999976</v>
      </c>
      <c r="E236" s="8">
        <v>79104.149999999994</v>
      </c>
      <c r="F236" s="8">
        <v>125649.93</v>
      </c>
      <c r="G236" s="1">
        <f t="shared" si="7"/>
        <v>46545.78</v>
      </c>
    </row>
    <row r="237" spans="1:7">
      <c r="A237" s="2" t="s">
        <v>235</v>
      </c>
      <c r="B237" s="7">
        <v>2196813.7200000002</v>
      </c>
      <c r="C237" s="7">
        <v>2157001.64</v>
      </c>
      <c r="D237" s="1">
        <f t="shared" si="6"/>
        <v>39812.080000000075</v>
      </c>
      <c r="E237" s="8">
        <v>73626.84</v>
      </c>
      <c r="F237" s="8">
        <v>118295.14</v>
      </c>
      <c r="G237" s="1">
        <f t="shared" si="7"/>
        <v>44668.3</v>
      </c>
    </row>
    <row r="238" spans="1:7">
      <c r="A238" s="2" t="s">
        <v>236</v>
      </c>
      <c r="B238" s="7">
        <v>3000188.72</v>
      </c>
      <c r="C238" s="7">
        <v>4329263.3600000003</v>
      </c>
      <c r="D238" s="1">
        <f t="shared" si="6"/>
        <v>-1329074.6400000001</v>
      </c>
      <c r="E238" s="8">
        <v>85164.4</v>
      </c>
      <c r="F238" s="8">
        <v>120132.65</v>
      </c>
      <c r="G238" s="1">
        <f t="shared" si="7"/>
        <v>34968.25</v>
      </c>
    </row>
    <row r="239" spans="1:7">
      <c r="A239" s="2" t="s">
        <v>237</v>
      </c>
      <c r="B239" s="7">
        <v>5041792.0599999996</v>
      </c>
      <c r="C239" s="7">
        <v>5622480.6699999999</v>
      </c>
      <c r="D239" s="1">
        <f t="shared" si="6"/>
        <v>-580688.61000000034</v>
      </c>
      <c r="E239" s="8">
        <v>116263.26</v>
      </c>
      <c r="F239" s="8">
        <v>131248.94</v>
      </c>
      <c r="G239" s="1">
        <f t="shared" si="7"/>
        <v>14985.680000000008</v>
      </c>
    </row>
    <row r="240" spans="1:7">
      <c r="A240" s="2" t="s">
        <v>238</v>
      </c>
      <c r="B240" s="7">
        <v>4686457.5</v>
      </c>
      <c r="C240" s="7">
        <v>4696523.12</v>
      </c>
      <c r="D240" s="1">
        <f t="shared" si="6"/>
        <v>-10065.620000000112</v>
      </c>
      <c r="E240" s="8">
        <v>117090.52</v>
      </c>
      <c r="F240" s="8">
        <v>121482.74</v>
      </c>
      <c r="G240" s="1">
        <f t="shared" si="7"/>
        <v>4392.2200000000012</v>
      </c>
    </row>
    <row r="241" spans="1:7">
      <c r="A241" s="2" t="s">
        <v>239</v>
      </c>
      <c r="B241" s="7">
        <v>2425807.71</v>
      </c>
      <c r="C241" s="7">
        <v>3774313.08</v>
      </c>
      <c r="D241" s="1">
        <f t="shared" si="6"/>
        <v>-1348505.37</v>
      </c>
      <c r="E241" s="8">
        <v>76339.199999999997</v>
      </c>
      <c r="F241" s="8">
        <v>129481.51</v>
      </c>
      <c r="G241" s="1">
        <f t="shared" si="7"/>
        <v>53142.31</v>
      </c>
    </row>
    <row r="242" spans="1:7">
      <c r="A242" s="2" t="s">
        <v>240</v>
      </c>
      <c r="B242" s="7">
        <v>1961390.31</v>
      </c>
      <c r="C242" s="7">
        <v>1585663.88</v>
      </c>
      <c r="D242" s="1">
        <f t="shared" si="6"/>
        <v>375726.43000000017</v>
      </c>
      <c r="E242" s="8">
        <v>71205.98</v>
      </c>
      <c r="F242" s="8">
        <v>100374.79</v>
      </c>
      <c r="G242" s="1">
        <f t="shared" si="7"/>
        <v>29168.809999999998</v>
      </c>
    </row>
    <row r="243" spans="1:7">
      <c r="A243" s="2" t="s">
        <v>241</v>
      </c>
      <c r="B243" s="7">
        <v>1593033.62</v>
      </c>
      <c r="C243" s="7">
        <v>517263.23</v>
      </c>
      <c r="D243" s="1">
        <f t="shared" si="6"/>
        <v>1075770.3900000001</v>
      </c>
      <c r="E243" s="8">
        <v>69968.899999999994</v>
      </c>
      <c r="F243" s="8">
        <v>63298.96</v>
      </c>
      <c r="G243" s="1">
        <f t="shared" si="7"/>
        <v>-6669.9399999999951</v>
      </c>
    </row>
    <row r="244" spans="1:7">
      <c r="A244" s="2" t="s">
        <v>242</v>
      </c>
      <c r="B244" s="7">
        <v>1329097.8600000001</v>
      </c>
      <c r="C244" s="7">
        <v>401879.56</v>
      </c>
      <c r="D244" s="1">
        <f t="shared" si="6"/>
        <v>927218.3</v>
      </c>
      <c r="E244" s="8">
        <v>68230.100000000006</v>
      </c>
      <c r="F244" s="8">
        <v>53096</v>
      </c>
      <c r="G244" s="1">
        <f t="shared" si="7"/>
        <v>-15134.100000000006</v>
      </c>
    </row>
    <row r="245" spans="1:7">
      <c r="A245" s="2" t="s">
        <v>243</v>
      </c>
      <c r="B245" s="7">
        <v>2141536.7200000002</v>
      </c>
      <c r="C245" s="7">
        <v>2330242.7999999998</v>
      </c>
      <c r="D245" s="1">
        <f t="shared" si="6"/>
        <v>-188706.07999999961</v>
      </c>
      <c r="E245" s="8">
        <v>72813.259999999995</v>
      </c>
      <c r="F245" s="8">
        <v>103379.49</v>
      </c>
      <c r="G245" s="1">
        <f t="shared" si="7"/>
        <v>30566.23000000001</v>
      </c>
    </row>
    <row r="246" spans="1:7">
      <c r="A246" s="2" t="s">
        <v>244</v>
      </c>
      <c r="B246" s="7">
        <v>2609970.62</v>
      </c>
      <c r="C246" s="7">
        <v>2390043.7999999998</v>
      </c>
      <c r="D246" s="1">
        <f t="shared" si="6"/>
        <v>219926.8200000003</v>
      </c>
      <c r="E246" s="8">
        <v>82078.38</v>
      </c>
      <c r="F246" s="8">
        <v>105127.17</v>
      </c>
      <c r="G246" s="1">
        <f t="shared" si="7"/>
        <v>23048.789999999994</v>
      </c>
    </row>
    <row r="247" spans="1:7">
      <c r="A247" s="2" t="s">
        <v>245</v>
      </c>
      <c r="B247" s="7">
        <v>3178898.73</v>
      </c>
      <c r="C247" s="7">
        <v>2486686.4900000002</v>
      </c>
      <c r="D247" s="1">
        <f t="shared" si="6"/>
        <v>692212.23999999976</v>
      </c>
      <c r="E247" s="8">
        <v>77338.86</v>
      </c>
      <c r="F247" s="8">
        <v>91529.93</v>
      </c>
      <c r="G247" s="1">
        <f t="shared" si="7"/>
        <v>14191.069999999992</v>
      </c>
    </row>
    <row r="248" spans="1:7">
      <c r="A248" s="2" t="s">
        <v>246</v>
      </c>
      <c r="B248" s="7">
        <v>3356717.51</v>
      </c>
      <c r="C248" s="7">
        <v>3457408.11</v>
      </c>
      <c r="D248" s="1">
        <f t="shared" si="6"/>
        <v>-100690.60000000009</v>
      </c>
      <c r="E248" s="8">
        <v>78059.56</v>
      </c>
      <c r="F248" s="8">
        <v>105139.87</v>
      </c>
      <c r="G248" s="1">
        <f t="shared" si="7"/>
        <v>27080.309999999998</v>
      </c>
    </row>
    <row r="249" spans="1:7">
      <c r="A249" s="2" t="s">
        <v>247</v>
      </c>
      <c r="B249" s="7">
        <v>4160037.57</v>
      </c>
      <c r="C249" s="7">
        <v>4177754.6</v>
      </c>
      <c r="D249" s="1">
        <f t="shared" si="6"/>
        <v>-17717.030000000261</v>
      </c>
      <c r="E249" s="8">
        <v>90633.53</v>
      </c>
      <c r="F249" s="8">
        <v>106085.49</v>
      </c>
      <c r="G249" s="1">
        <f t="shared" si="7"/>
        <v>15451.960000000006</v>
      </c>
    </row>
    <row r="250" spans="1:7">
      <c r="A250" s="2" t="s">
        <v>248</v>
      </c>
      <c r="B250" s="7">
        <v>3107209.5</v>
      </c>
      <c r="C250" s="7">
        <v>3405342.57</v>
      </c>
      <c r="D250" s="1">
        <f t="shared" si="6"/>
        <v>-298133.06999999983</v>
      </c>
      <c r="E250" s="8">
        <v>71764.91</v>
      </c>
      <c r="F250" s="8">
        <v>108200.11</v>
      </c>
      <c r="G250" s="1">
        <f t="shared" si="7"/>
        <v>36435.199999999997</v>
      </c>
    </row>
    <row r="251" spans="1:7">
      <c r="A251" s="2" t="s">
        <v>249</v>
      </c>
      <c r="B251" s="7">
        <v>1984273.47</v>
      </c>
      <c r="C251" s="7">
        <v>2401049.61</v>
      </c>
      <c r="D251" s="1">
        <f t="shared" si="6"/>
        <v>-416776.1399999999</v>
      </c>
      <c r="E251" s="8">
        <v>53505.440000000002</v>
      </c>
      <c r="F251" s="8">
        <v>102188.34</v>
      </c>
      <c r="G251" s="1">
        <f t="shared" si="7"/>
        <v>48682.899999999994</v>
      </c>
    </row>
    <row r="252" spans="1:7">
      <c r="A252" s="2" t="s">
        <v>250</v>
      </c>
      <c r="B252" s="7">
        <v>3890471.54</v>
      </c>
      <c r="C252" s="7">
        <v>3438118.97</v>
      </c>
      <c r="D252" s="1">
        <f t="shared" si="6"/>
        <v>452352.56999999983</v>
      </c>
      <c r="E252" s="8">
        <v>85430.26</v>
      </c>
      <c r="F252" s="8">
        <v>102743.46</v>
      </c>
      <c r="G252" s="1">
        <f t="shared" si="7"/>
        <v>17313.200000000012</v>
      </c>
    </row>
    <row r="253" spans="1:7">
      <c r="A253" s="2" t="s">
        <v>251</v>
      </c>
      <c r="B253" s="7">
        <v>4126770.89</v>
      </c>
      <c r="C253" s="7">
        <v>3624362.55</v>
      </c>
      <c r="D253" s="1">
        <f t="shared" si="6"/>
        <v>502408.34000000032</v>
      </c>
      <c r="E253" s="8">
        <v>90283.77</v>
      </c>
      <c r="F253" s="8">
        <v>102796.93</v>
      </c>
      <c r="G253" s="1">
        <f t="shared" si="7"/>
        <v>12513.159999999989</v>
      </c>
    </row>
    <row r="254" spans="1:7">
      <c r="A254" s="2" t="s">
        <v>252</v>
      </c>
      <c r="B254" s="7">
        <v>3097196.68</v>
      </c>
      <c r="C254" s="7">
        <v>3110809.21</v>
      </c>
      <c r="D254" s="1">
        <f t="shared" si="6"/>
        <v>-13612.529999999795</v>
      </c>
      <c r="E254" s="8">
        <v>74099.600000000006</v>
      </c>
      <c r="F254" s="8">
        <v>108023.15</v>
      </c>
      <c r="G254" s="1">
        <f t="shared" si="7"/>
        <v>33923.549999999988</v>
      </c>
    </row>
    <row r="255" spans="1:7">
      <c r="A255" s="2" t="s">
        <v>253</v>
      </c>
      <c r="B255" s="7">
        <v>2039192.62</v>
      </c>
      <c r="C255" s="7">
        <v>1772664.01</v>
      </c>
      <c r="D255" s="1">
        <f t="shared" si="6"/>
        <v>266528.6100000001</v>
      </c>
      <c r="E255" s="8">
        <v>56713.8</v>
      </c>
      <c r="F255" s="8">
        <v>95026.66</v>
      </c>
      <c r="G255" s="1">
        <f t="shared" si="7"/>
        <v>38312.86</v>
      </c>
    </row>
    <row r="256" spans="1:7">
      <c r="A256" s="2" t="s">
        <v>254</v>
      </c>
      <c r="B256" s="7">
        <v>2188791.0499999998</v>
      </c>
      <c r="C256" s="7">
        <v>2686520.08</v>
      </c>
      <c r="D256" s="1">
        <f t="shared" si="6"/>
        <v>-497729.03000000026</v>
      </c>
      <c r="E256" s="8">
        <v>57306.14</v>
      </c>
      <c r="F256" s="8">
        <v>92535.47</v>
      </c>
      <c r="G256" s="1">
        <f t="shared" si="7"/>
        <v>35229.33</v>
      </c>
    </row>
    <row r="257" spans="1:7">
      <c r="A257" s="2" t="s">
        <v>255</v>
      </c>
      <c r="B257" s="7">
        <v>2365417.14</v>
      </c>
      <c r="C257" s="7">
        <v>2916275.47</v>
      </c>
      <c r="D257" s="1">
        <f t="shared" si="6"/>
        <v>-550858.33000000007</v>
      </c>
      <c r="E257" s="8">
        <v>59440.91</v>
      </c>
      <c r="F257" s="8">
        <v>99326.35</v>
      </c>
      <c r="G257" s="1">
        <f t="shared" si="7"/>
        <v>39885.440000000002</v>
      </c>
    </row>
    <row r="258" spans="1:7">
      <c r="A258" s="2" t="s">
        <v>256</v>
      </c>
      <c r="B258" s="7">
        <v>2443869.87</v>
      </c>
      <c r="C258" s="7">
        <v>2620698.37</v>
      </c>
      <c r="D258" s="1">
        <f t="shared" si="6"/>
        <v>-176828.5</v>
      </c>
      <c r="E258" s="8">
        <v>61865.88</v>
      </c>
      <c r="F258" s="8">
        <v>99823.73</v>
      </c>
      <c r="G258" s="1">
        <f t="shared" si="7"/>
        <v>37957.85</v>
      </c>
    </row>
    <row r="259" spans="1:7">
      <c r="A259" s="2" t="s">
        <v>257</v>
      </c>
      <c r="B259" s="7">
        <v>4561964.59</v>
      </c>
      <c r="C259" s="7">
        <v>5529094.3499999996</v>
      </c>
      <c r="D259" s="1">
        <f t="shared" ref="D259:D322" si="8">B259-C259</f>
        <v>-967129.75999999978</v>
      </c>
      <c r="E259" s="8">
        <v>91591.360000000001</v>
      </c>
      <c r="F259" s="8">
        <v>120439.3</v>
      </c>
      <c r="G259" s="1">
        <f t="shared" ref="G259:G322" si="9">F259-E259</f>
        <v>28847.940000000002</v>
      </c>
    </row>
    <row r="260" spans="1:7">
      <c r="A260" s="2" t="s">
        <v>258</v>
      </c>
      <c r="B260" s="7">
        <v>4406507.26</v>
      </c>
      <c r="C260" s="7">
        <v>4702537.1500000004</v>
      </c>
      <c r="D260" s="1">
        <f t="shared" si="8"/>
        <v>-296029.8900000006</v>
      </c>
      <c r="E260" s="8">
        <v>92455.73</v>
      </c>
      <c r="F260" s="8">
        <v>108409.63</v>
      </c>
      <c r="G260" s="1">
        <f t="shared" si="9"/>
        <v>15953.900000000009</v>
      </c>
    </row>
    <row r="261" spans="1:7">
      <c r="A261" s="2" t="s">
        <v>259</v>
      </c>
      <c r="B261" s="7">
        <v>3404279.26</v>
      </c>
      <c r="C261" s="7">
        <v>2582753</v>
      </c>
      <c r="D261" s="1">
        <f t="shared" si="8"/>
        <v>821526.25999999978</v>
      </c>
      <c r="E261" s="8">
        <v>76927.89</v>
      </c>
      <c r="F261" s="8">
        <v>107543.35</v>
      </c>
      <c r="G261" s="1">
        <f t="shared" si="9"/>
        <v>30615.460000000006</v>
      </c>
    </row>
    <row r="262" spans="1:7">
      <c r="A262" s="2" t="s">
        <v>260</v>
      </c>
      <c r="B262" s="7">
        <v>3662496.06</v>
      </c>
      <c r="C262" s="7">
        <v>3830409.69</v>
      </c>
      <c r="D262" s="1">
        <f t="shared" si="8"/>
        <v>-167913.62999999989</v>
      </c>
      <c r="E262" s="8">
        <v>79793.75</v>
      </c>
      <c r="F262" s="8">
        <v>105207.38</v>
      </c>
      <c r="G262" s="1">
        <f t="shared" si="9"/>
        <v>25413.630000000005</v>
      </c>
    </row>
    <row r="263" spans="1:7">
      <c r="A263" s="2" t="s">
        <v>261</v>
      </c>
      <c r="B263" s="7">
        <v>3661287.24</v>
      </c>
      <c r="C263" s="7">
        <v>3758650.07</v>
      </c>
      <c r="D263" s="1">
        <f t="shared" si="8"/>
        <v>-97362.829999999609</v>
      </c>
      <c r="E263" s="8">
        <v>79801.45</v>
      </c>
      <c r="F263" s="8">
        <v>100188.76</v>
      </c>
      <c r="G263" s="1">
        <f t="shared" si="9"/>
        <v>20387.309999999998</v>
      </c>
    </row>
    <row r="264" spans="1:7">
      <c r="A264" s="2" t="s">
        <v>262</v>
      </c>
      <c r="B264" s="7">
        <v>3438132.68</v>
      </c>
      <c r="C264" s="7">
        <v>3541794.15</v>
      </c>
      <c r="D264" s="1">
        <f t="shared" si="8"/>
        <v>-103661.46999999974</v>
      </c>
      <c r="E264" s="8">
        <v>77912.479999999996</v>
      </c>
      <c r="F264" s="8">
        <v>106644.67</v>
      </c>
      <c r="G264" s="1">
        <f t="shared" si="9"/>
        <v>28732.190000000002</v>
      </c>
    </row>
    <row r="265" spans="1:7">
      <c r="A265" s="2" t="s">
        <v>263</v>
      </c>
      <c r="B265" s="7">
        <v>1420312.29</v>
      </c>
      <c r="C265" s="7">
        <v>316450.09000000003</v>
      </c>
      <c r="D265" s="1">
        <f t="shared" si="8"/>
        <v>1103862.2</v>
      </c>
      <c r="E265" s="8">
        <v>58408.79</v>
      </c>
      <c r="F265" s="8">
        <v>35470.35</v>
      </c>
      <c r="G265" s="1">
        <f t="shared" si="9"/>
        <v>-22938.440000000002</v>
      </c>
    </row>
    <row r="266" spans="1:7">
      <c r="A266" s="2" t="s">
        <v>264</v>
      </c>
      <c r="B266" s="7">
        <v>1993945.86</v>
      </c>
      <c r="C266" s="7">
        <v>1132903.99</v>
      </c>
      <c r="D266" s="1">
        <f t="shared" si="8"/>
        <v>861041.87000000011</v>
      </c>
      <c r="E266" s="8">
        <v>61167.79</v>
      </c>
      <c r="F266" s="8">
        <v>75938.36</v>
      </c>
      <c r="G266" s="1">
        <f t="shared" si="9"/>
        <v>14770.57</v>
      </c>
    </row>
    <row r="267" spans="1:7">
      <c r="A267" s="2" t="s">
        <v>265</v>
      </c>
      <c r="B267" s="7">
        <v>1896564.41</v>
      </c>
      <c r="C267" s="7">
        <v>777094.56</v>
      </c>
      <c r="D267" s="1">
        <f t="shared" si="8"/>
        <v>1119469.8499999999</v>
      </c>
      <c r="E267" s="8">
        <v>59226.7</v>
      </c>
      <c r="F267" s="8">
        <v>69659.38</v>
      </c>
      <c r="G267" s="1">
        <f t="shared" si="9"/>
        <v>10432.680000000008</v>
      </c>
    </row>
    <row r="268" spans="1:7">
      <c r="A268" s="2" t="s">
        <v>266</v>
      </c>
      <c r="B268" s="7">
        <v>2961292.06</v>
      </c>
      <c r="C268" s="7">
        <v>2375759.2599999998</v>
      </c>
      <c r="D268" s="1">
        <f t="shared" si="8"/>
        <v>585532.80000000028</v>
      </c>
      <c r="E268" s="8">
        <v>75212.350000000006</v>
      </c>
      <c r="F268" s="8">
        <v>98699.34</v>
      </c>
      <c r="G268" s="1">
        <f t="shared" si="9"/>
        <v>23486.989999999991</v>
      </c>
    </row>
    <row r="269" spans="1:7">
      <c r="A269" s="2" t="s">
        <v>267</v>
      </c>
      <c r="B269" s="7">
        <v>3556758.28</v>
      </c>
      <c r="C269" s="7">
        <v>3410484.43</v>
      </c>
      <c r="D269" s="1">
        <f t="shared" si="8"/>
        <v>146273.84999999963</v>
      </c>
      <c r="E269" s="8">
        <v>82364.2</v>
      </c>
      <c r="F269" s="8">
        <v>100999.84</v>
      </c>
      <c r="G269" s="1">
        <f t="shared" si="9"/>
        <v>18635.64</v>
      </c>
    </row>
    <row r="270" spans="1:7">
      <c r="A270" s="2" t="s">
        <v>268</v>
      </c>
      <c r="B270" s="7">
        <v>2323936.46</v>
      </c>
      <c r="C270" s="7">
        <v>2107929.06</v>
      </c>
      <c r="D270" s="1">
        <f t="shared" si="8"/>
        <v>216007.39999999991</v>
      </c>
      <c r="E270" s="8">
        <v>63724.4</v>
      </c>
      <c r="F270" s="8">
        <v>99960.78</v>
      </c>
      <c r="G270" s="1">
        <f t="shared" si="9"/>
        <v>36236.379999999997</v>
      </c>
    </row>
    <row r="271" spans="1:7">
      <c r="A271" s="2" t="s">
        <v>269</v>
      </c>
      <c r="B271" s="7">
        <v>1918385.42</v>
      </c>
      <c r="C271" s="7">
        <v>487073.61</v>
      </c>
      <c r="D271" s="1">
        <f t="shared" si="8"/>
        <v>1431311.81</v>
      </c>
      <c r="E271" s="8">
        <v>64478.13</v>
      </c>
      <c r="F271" s="8">
        <v>58160.86</v>
      </c>
      <c r="G271" s="1">
        <f t="shared" si="9"/>
        <v>-6317.2699999999968</v>
      </c>
    </row>
    <row r="272" spans="1:7">
      <c r="A272" s="2" t="s">
        <v>270</v>
      </c>
      <c r="B272" s="7">
        <v>2245147.86</v>
      </c>
      <c r="C272" s="7">
        <v>1327080.8700000001</v>
      </c>
      <c r="D272" s="1">
        <f t="shared" si="8"/>
        <v>918066.98999999976</v>
      </c>
      <c r="E272" s="8">
        <v>70223.08</v>
      </c>
      <c r="F272" s="8">
        <v>91199.96</v>
      </c>
      <c r="G272" s="1">
        <f t="shared" si="9"/>
        <v>20976.880000000005</v>
      </c>
    </row>
    <row r="273" spans="1:7">
      <c r="A273" s="2" t="s">
        <v>271</v>
      </c>
      <c r="B273" s="7">
        <v>4342450.41</v>
      </c>
      <c r="C273" s="7">
        <v>4381972.2</v>
      </c>
      <c r="D273" s="1">
        <f t="shared" si="8"/>
        <v>-39521.790000000037</v>
      </c>
      <c r="E273" s="8">
        <v>91852.15</v>
      </c>
      <c r="F273" s="8">
        <v>106194.81</v>
      </c>
      <c r="G273" s="1">
        <f t="shared" si="9"/>
        <v>14342.660000000003</v>
      </c>
    </row>
    <row r="274" spans="1:7">
      <c r="A274" s="2" t="s">
        <v>272</v>
      </c>
      <c r="B274" s="7">
        <v>4306776.72</v>
      </c>
      <c r="C274" s="7">
        <v>4815821.8899999997</v>
      </c>
      <c r="D274" s="1">
        <f t="shared" si="8"/>
        <v>-509045.16999999993</v>
      </c>
      <c r="E274" s="8">
        <v>92234.5</v>
      </c>
      <c r="F274" s="8">
        <v>115305.19</v>
      </c>
      <c r="G274" s="1">
        <f t="shared" si="9"/>
        <v>23070.690000000002</v>
      </c>
    </row>
    <row r="275" spans="1:7">
      <c r="A275" s="2" t="s">
        <v>273</v>
      </c>
      <c r="B275" s="7">
        <v>3753800.4</v>
      </c>
      <c r="C275" s="7">
        <v>3463168.13</v>
      </c>
      <c r="D275" s="1">
        <f t="shared" si="8"/>
        <v>290632.27</v>
      </c>
      <c r="E275" s="8">
        <v>82745.5</v>
      </c>
      <c r="F275" s="8">
        <v>106771.62</v>
      </c>
      <c r="G275" s="1">
        <f t="shared" si="9"/>
        <v>24026.119999999995</v>
      </c>
    </row>
    <row r="276" spans="1:7">
      <c r="A276" s="2" t="s">
        <v>274</v>
      </c>
      <c r="B276" s="7">
        <v>3688692.51</v>
      </c>
      <c r="C276" s="7">
        <v>3518518.84</v>
      </c>
      <c r="D276" s="1">
        <f t="shared" si="8"/>
        <v>170173.66999999993</v>
      </c>
      <c r="E276" s="8">
        <v>80448.490000000005</v>
      </c>
      <c r="F276" s="8">
        <v>107240.76</v>
      </c>
      <c r="G276" s="1">
        <f t="shared" si="9"/>
        <v>26792.26999999999</v>
      </c>
    </row>
    <row r="277" spans="1:7">
      <c r="A277" s="2" t="s">
        <v>275</v>
      </c>
      <c r="B277" s="7">
        <v>3420628.72</v>
      </c>
      <c r="C277" s="7">
        <v>3257626.19</v>
      </c>
      <c r="D277" s="1">
        <f t="shared" si="8"/>
        <v>163002.53000000026</v>
      </c>
      <c r="E277" s="8">
        <v>79580.820000000007</v>
      </c>
      <c r="F277" s="8">
        <v>102878.5</v>
      </c>
      <c r="G277" s="1">
        <f t="shared" si="9"/>
        <v>23297.679999999993</v>
      </c>
    </row>
    <row r="278" spans="1:7">
      <c r="A278" s="2" t="s">
        <v>276</v>
      </c>
      <c r="B278" s="7">
        <v>2367256.37</v>
      </c>
      <c r="C278" s="7">
        <v>2596755.7400000002</v>
      </c>
      <c r="D278" s="1">
        <f t="shared" si="8"/>
        <v>-229499.37000000011</v>
      </c>
      <c r="E278" s="8">
        <v>62279.77</v>
      </c>
      <c r="F278" s="8">
        <v>105601.38</v>
      </c>
      <c r="G278" s="1">
        <f t="shared" si="9"/>
        <v>43321.610000000008</v>
      </c>
    </row>
    <row r="279" spans="1:7">
      <c r="A279" s="2" t="s">
        <v>277</v>
      </c>
      <c r="B279" s="7">
        <v>1913834.43</v>
      </c>
      <c r="C279" s="7">
        <v>1956163.33</v>
      </c>
      <c r="D279" s="1">
        <f t="shared" si="8"/>
        <v>-42328.90000000014</v>
      </c>
      <c r="E279" s="8">
        <v>56913.75</v>
      </c>
      <c r="F279" s="8">
        <v>103972.59</v>
      </c>
      <c r="G279" s="1">
        <f t="shared" si="9"/>
        <v>47058.84</v>
      </c>
    </row>
    <row r="280" spans="1:7">
      <c r="A280" s="2" t="s">
        <v>278</v>
      </c>
      <c r="B280" s="7">
        <v>3007870.25</v>
      </c>
      <c r="C280" s="7">
        <v>3466234.94</v>
      </c>
      <c r="D280" s="1">
        <f t="shared" si="8"/>
        <v>-458364.68999999994</v>
      </c>
      <c r="E280" s="8">
        <v>72305.119999999995</v>
      </c>
      <c r="F280" s="8">
        <v>105430.32</v>
      </c>
      <c r="G280" s="1">
        <f t="shared" si="9"/>
        <v>33125.200000000012</v>
      </c>
    </row>
    <row r="281" spans="1:7">
      <c r="A281" s="2" t="s">
        <v>279</v>
      </c>
      <c r="B281" s="7">
        <v>2907009.37</v>
      </c>
      <c r="C281" s="7">
        <v>3267837.27</v>
      </c>
      <c r="D281" s="1">
        <f t="shared" si="8"/>
        <v>-360827.89999999991</v>
      </c>
      <c r="E281" s="8">
        <v>69973.88</v>
      </c>
      <c r="F281" s="8">
        <v>109156.46</v>
      </c>
      <c r="G281" s="1">
        <f t="shared" si="9"/>
        <v>39182.58</v>
      </c>
    </row>
    <row r="282" spans="1:7">
      <c r="A282" s="2" t="s">
        <v>280</v>
      </c>
      <c r="B282" s="7">
        <v>3141313.23</v>
      </c>
      <c r="C282" s="7">
        <v>3298748.75</v>
      </c>
      <c r="D282" s="1">
        <f t="shared" si="8"/>
        <v>-157435.52000000002</v>
      </c>
      <c r="E282" s="8">
        <v>74212.570000000007</v>
      </c>
      <c r="F282" s="8">
        <v>112212.57</v>
      </c>
      <c r="G282" s="1">
        <f t="shared" si="9"/>
        <v>38000</v>
      </c>
    </row>
    <row r="283" spans="1:7">
      <c r="A283" s="2" t="s">
        <v>281</v>
      </c>
      <c r="B283" s="7">
        <v>2060333.79</v>
      </c>
      <c r="C283" s="7">
        <v>1872759.67</v>
      </c>
      <c r="D283" s="1">
        <f t="shared" si="8"/>
        <v>187574.12000000011</v>
      </c>
      <c r="E283" s="8">
        <v>57013.89</v>
      </c>
      <c r="F283" s="8">
        <v>102135.36</v>
      </c>
      <c r="G283" s="1">
        <f t="shared" si="9"/>
        <v>45121.47</v>
      </c>
    </row>
    <row r="284" spans="1:7">
      <c r="A284" s="2" t="s">
        <v>282</v>
      </c>
      <c r="B284" s="7">
        <v>1938289.08</v>
      </c>
      <c r="C284" s="7">
        <v>1424877.29</v>
      </c>
      <c r="D284" s="1">
        <f t="shared" si="8"/>
        <v>513411.79000000004</v>
      </c>
      <c r="E284" s="8">
        <v>56876.25</v>
      </c>
      <c r="F284" s="8">
        <v>86065.98</v>
      </c>
      <c r="G284" s="1">
        <f t="shared" si="9"/>
        <v>29189.729999999996</v>
      </c>
    </row>
    <row r="285" spans="1:7">
      <c r="A285" s="2" t="s">
        <v>283</v>
      </c>
      <c r="B285" s="7">
        <v>2108846.6800000002</v>
      </c>
      <c r="C285" s="7">
        <v>2310653.06</v>
      </c>
      <c r="D285" s="1">
        <f t="shared" si="8"/>
        <v>-201806.37999999989</v>
      </c>
      <c r="E285" s="8">
        <v>57081.2</v>
      </c>
      <c r="F285" s="8">
        <v>93735.94</v>
      </c>
      <c r="G285" s="1">
        <f t="shared" si="9"/>
        <v>36654.740000000005</v>
      </c>
    </row>
    <row r="286" spans="1:7">
      <c r="A286" s="2" t="s">
        <v>284</v>
      </c>
      <c r="B286" s="7">
        <v>982921.08</v>
      </c>
      <c r="C286" s="7">
        <v>265345.53999999998</v>
      </c>
      <c r="D286" s="1">
        <f t="shared" si="8"/>
        <v>717575.54</v>
      </c>
      <c r="E286" s="8">
        <v>51139.199999999997</v>
      </c>
      <c r="F286" s="8">
        <v>57493.29</v>
      </c>
      <c r="G286" s="1">
        <f t="shared" si="9"/>
        <v>6354.0900000000038</v>
      </c>
    </row>
    <row r="287" spans="1:7">
      <c r="A287" s="2" t="s">
        <v>285</v>
      </c>
      <c r="B287" s="7">
        <v>1995765.67</v>
      </c>
      <c r="C287" s="7">
        <v>1718747.48</v>
      </c>
      <c r="D287" s="1">
        <f t="shared" si="8"/>
        <v>277018.18999999994</v>
      </c>
      <c r="E287" s="8">
        <v>56140.800000000003</v>
      </c>
      <c r="F287" s="8">
        <v>94059.81</v>
      </c>
      <c r="G287" s="1">
        <f t="shared" si="9"/>
        <v>37919.009999999995</v>
      </c>
    </row>
    <row r="288" spans="1:7">
      <c r="A288" s="2" t="s">
        <v>286</v>
      </c>
      <c r="B288" s="7">
        <v>1990830.28</v>
      </c>
      <c r="C288" s="7">
        <v>1351630</v>
      </c>
      <c r="D288" s="1">
        <f t="shared" si="8"/>
        <v>639200.28</v>
      </c>
      <c r="E288" s="8">
        <v>57756.65</v>
      </c>
      <c r="F288" s="8">
        <v>90034.09</v>
      </c>
      <c r="G288" s="1">
        <f t="shared" si="9"/>
        <v>32277.439999999995</v>
      </c>
    </row>
    <row r="289" spans="1:7">
      <c r="A289" s="2" t="s">
        <v>287</v>
      </c>
      <c r="B289" s="7">
        <v>1387575.62</v>
      </c>
      <c r="C289" s="7">
        <v>288492.33</v>
      </c>
      <c r="D289" s="1">
        <f t="shared" si="8"/>
        <v>1099083.29</v>
      </c>
      <c r="E289" s="8">
        <v>49476.88</v>
      </c>
      <c r="F289" s="8">
        <v>69331.16</v>
      </c>
      <c r="G289" s="1">
        <f t="shared" si="9"/>
        <v>19854.280000000006</v>
      </c>
    </row>
    <row r="290" spans="1:7">
      <c r="A290" s="2" t="s">
        <v>288</v>
      </c>
      <c r="B290" s="7">
        <v>1732208.41</v>
      </c>
      <c r="C290" s="7">
        <v>1086387.56</v>
      </c>
      <c r="D290" s="1">
        <f t="shared" si="8"/>
        <v>645820.84999999986</v>
      </c>
      <c r="E290" s="8">
        <v>64152.83</v>
      </c>
      <c r="F290" s="8">
        <v>94581.13</v>
      </c>
      <c r="G290" s="1">
        <f t="shared" si="9"/>
        <v>30428.300000000003</v>
      </c>
    </row>
    <row r="291" spans="1:7">
      <c r="A291" s="2" t="s">
        <v>289</v>
      </c>
      <c r="B291" s="7">
        <v>2154183.38</v>
      </c>
      <c r="C291" s="7">
        <v>2447463.7200000002</v>
      </c>
      <c r="D291" s="1">
        <f t="shared" si="8"/>
        <v>-293280.34000000032</v>
      </c>
      <c r="E291" s="8">
        <v>58456.54</v>
      </c>
      <c r="F291" s="8">
        <v>90255.83</v>
      </c>
      <c r="G291" s="1">
        <f t="shared" si="9"/>
        <v>31799.29</v>
      </c>
    </row>
    <row r="292" spans="1:7">
      <c r="A292" s="2" t="s">
        <v>290</v>
      </c>
      <c r="B292" s="7">
        <v>1693623.06</v>
      </c>
      <c r="C292" s="7">
        <v>2080538.05</v>
      </c>
      <c r="D292" s="1">
        <f t="shared" si="8"/>
        <v>-386914.99</v>
      </c>
      <c r="E292" s="8">
        <v>48993.03</v>
      </c>
      <c r="F292" s="8">
        <v>83379.47</v>
      </c>
      <c r="G292" s="1">
        <f t="shared" si="9"/>
        <v>34386.44</v>
      </c>
    </row>
    <row r="293" spans="1:7">
      <c r="A293" s="2" t="s">
        <v>291</v>
      </c>
      <c r="B293" s="7">
        <v>778672.54</v>
      </c>
      <c r="C293" s="7">
        <v>824361.81</v>
      </c>
      <c r="D293" s="1">
        <f t="shared" si="8"/>
        <v>-45689.270000000019</v>
      </c>
      <c r="E293" s="8">
        <v>34092.629999999997</v>
      </c>
      <c r="F293" s="8">
        <v>59746.01</v>
      </c>
      <c r="G293" s="1">
        <f t="shared" si="9"/>
        <v>25653.380000000005</v>
      </c>
    </row>
    <row r="294" spans="1:7">
      <c r="A294" s="2" t="s">
        <v>292</v>
      </c>
      <c r="B294" s="7">
        <v>1949471.34</v>
      </c>
      <c r="C294" s="7">
        <v>2678645.71</v>
      </c>
      <c r="D294" s="1">
        <f t="shared" si="8"/>
        <v>-729174.36999999988</v>
      </c>
      <c r="E294" s="8">
        <v>50990.97</v>
      </c>
      <c r="F294" s="8">
        <v>87582.56</v>
      </c>
      <c r="G294" s="1">
        <f t="shared" si="9"/>
        <v>36591.589999999997</v>
      </c>
    </row>
    <row r="295" spans="1:7">
      <c r="A295" s="2" t="s">
        <v>293</v>
      </c>
      <c r="B295" s="7">
        <v>1765944.41</v>
      </c>
      <c r="C295" s="7">
        <v>2400476.7599999998</v>
      </c>
      <c r="D295" s="1">
        <f t="shared" si="8"/>
        <v>-634532.34999999986</v>
      </c>
      <c r="E295" s="8">
        <v>48866</v>
      </c>
      <c r="F295" s="8">
        <v>99430.32</v>
      </c>
      <c r="G295" s="1">
        <f t="shared" si="9"/>
        <v>50564.320000000007</v>
      </c>
    </row>
    <row r="296" spans="1:7">
      <c r="A296" s="2" t="s">
        <v>294</v>
      </c>
      <c r="B296" s="7">
        <v>1418780.09</v>
      </c>
      <c r="C296" s="7">
        <v>673940.19</v>
      </c>
      <c r="D296" s="1">
        <f t="shared" si="8"/>
        <v>744839.90000000014</v>
      </c>
      <c r="E296" s="8">
        <v>48435.21</v>
      </c>
      <c r="F296" s="8">
        <v>79846.81</v>
      </c>
      <c r="G296" s="1">
        <f t="shared" si="9"/>
        <v>31411.599999999999</v>
      </c>
    </row>
    <row r="297" spans="1:7">
      <c r="A297" s="2" t="s">
        <v>295</v>
      </c>
      <c r="B297" s="7">
        <v>992796.58</v>
      </c>
      <c r="C297" s="7">
        <v>393809.15</v>
      </c>
      <c r="D297" s="1">
        <f t="shared" si="8"/>
        <v>598987.42999999993</v>
      </c>
      <c r="E297" s="8">
        <v>40450.400000000001</v>
      </c>
      <c r="F297" s="8">
        <v>74924.59</v>
      </c>
      <c r="G297" s="1">
        <f t="shared" si="9"/>
        <v>34474.189999999995</v>
      </c>
    </row>
    <row r="298" spans="1:7">
      <c r="A298" s="2" t="s">
        <v>296</v>
      </c>
      <c r="B298" s="7">
        <v>1519999.81</v>
      </c>
      <c r="C298" s="7">
        <v>1483616.76</v>
      </c>
      <c r="D298" s="1">
        <f t="shared" si="8"/>
        <v>36383.050000000047</v>
      </c>
      <c r="E298" s="8">
        <v>48477.15</v>
      </c>
      <c r="F298" s="8">
        <v>99368.11</v>
      </c>
      <c r="G298" s="1">
        <f t="shared" si="9"/>
        <v>50890.96</v>
      </c>
    </row>
    <row r="299" spans="1:7">
      <c r="A299" s="2" t="s">
        <v>297</v>
      </c>
      <c r="B299" s="7">
        <v>622681.84</v>
      </c>
      <c r="C299" s="7">
        <v>250351.43</v>
      </c>
      <c r="D299" s="1">
        <f t="shared" si="8"/>
        <v>372330.41</v>
      </c>
      <c r="E299" s="8">
        <v>50048.2</v>
      </c>
      <c r="F299" s="8">
        <v>44869.69</v>
      </c>
      <c r="G299" s="1">
        <f t="shared" si="9"/>
        <v>-5178.5099999999948</v>
      </c>
    </row>
    <row r="300" spans="1:7">
      <c r="A300" s="2" t="s">
        <v>298</v>
      </c>
      <c r="B300" s="7">
        <v>2355760.58</v>
      </c>
      <c r="C300" s="7">
        <v>2007028.91</v>
      </c>
      <c r="D300" s="1">
        <f t="shared" si="8"/>
        <v>348731.67000000016</v>
      </c>
      <c r="E300" s="8">
        <v>54917.2</v>
      </c>
      <c r="F300" s="8">
        <v>96581.59</v>
      </c>
      <c r="G300" s="1">
        <f t="shared" si="9"/>
        <v>41664.39</v>
      </c>
    </row>
    <row r="301" spans="1:7">
      <c r="A301" s="2" t="s">
        <v>299</v>
      </c>
      <c r="B301" s="7">
        <v>2239025.56</v>
      </c>
      <c r="C301" s="7">
        <v>2727153.58</v>
      </c>
      <c r="D301" s="1">
        <f t="shared" si="8"/>
        <v>-488128.02</v>
      </c>
      <c r="E301" s="8">
        <v>53148.959999999999</v>
      </c>
      <c r="F301" s="8">
        <v>97540.62</v>
      </c>
      <c r="G301" s="1">
        <f t="shared" si="9"/>
        <v>44391.659999999996</v>
      </c>
    </row>
    <row r="302" spans="1:7">
      <c r="A302" s="2" t="s">
        <v>300</v>
      </c>
      <c r="B302" s="7">
        <v>1963471.16</v>
      </c>
      <c r="C302" s="7">
        <v>2155533.0499999998</v>
      </c>
      <c r="D302" s="1">
        <f t="shared" si="8"/>
        <v>-192061.8899999999</v>
      </c>
      <c r="E302" s="8">
        <v>52327.85</v>
      </c>
      <c r="F302" s="8">
        <v>92477.07</v>
      </c>
      <c r="G302" s="1">
        <f t="shared" si="9"/>
        <v>40149.220000000008</v>
      </c>
    </row>
    <row r="303" spans="1:7">
      <c r="A303" s="2" t="s">
        <v>301</v>
      </c>
      <c r="B303" s="7">
        <v>306498.51</v>
      </c>
      <c r="C303" s="7">
        <v>33416.980000000003</v>
      </c>
      <c r="D303" s="1">
        <f t="shared" si="8"/>
        <v>273081.53000000003</v>
      </c>
      <c r="E303" s="8">
        <v>51487.81</v>
      </c>
      <c r="F303" s="8">
        <v>71322.55</v>
      </c>
      <c r="G303" s="1">
        <f t="shared" si="9"/>
        <v>19834.740000000005</v>
      </c>
    </row>
    <row r="304" spans="1:7">
      <c r="A304" s="2" t="s">
        <v>302</v>
      </c>
      <c r="B304" s="7">
        <v>616114.42000000004</v>
      </c>
      <c r="C304" s="7">
        <v>45585.66</v>
      </c>
      <c r="D304" s="1">
        <f t="shared" si="8"/>
        <v>570528.76</v>
      </c>
      <c r="E304" s="8">
        <v>50392.2</v>
      </c>
      <c r="F304" s="8">
        <v>89369.08</v>
      </c>
      <c r="G304" s="1">
        <f t="shared" si="9"/>
        <v>38976.880000000005</v>
      </c>
    </row>
    <row r="305" spans="1:7">
      <c r="A305" s="2" t="s">
        <v>303</v>
      </c>
      <c r="B305" s="7">
        <v>1496651.06</v>
      </c>
      <c r="C305" s="7">
        <v>1006115.73</v>
      </c>
      <c r="D305" s="1">
        <f t="shared" si="8"/>
        <v>490535.33000000007</v>
      </c>
      <c r="E305" s="8">
        <v>59633.9</v>
      </c>
      <c r="F305" s="8">
        <v>100914.85</v>
      </c>
      <c r="G305" s="1">
        <f t="shared" si="9"/>
        <v>41280.950000000004</v>
      </c>
    </row>
    <row r="306" spans="1:7">
      <c r="A306" s="2" t="s">
        <v>304</v>
      </c>
      <c r="B306" s="7">
        <v>1336468.81</v>
      </c>
      <c r="C306" s="7">
        <v>544004.56000000006</v>
      </c>
      <c r="D306" s="1">
        <f t="shared" si="8"/>
        <v>792464.25</v>
      </c>
      <c r="E306" s="8">
        <v>60118.1</v>
      </c>
      <c r="F306" s="8">
        <v>101588.15</v>
      </c>
      <c r="G306" s="1">
        <f t="shared" si="9"/>
        <v>41470.049999999996</v>
      </c>
    </row>
    <row r="307" spans="1:7">
      <c r="A307" s="2" t="s">
        <v>305</v>
      </c>
      <c r="B307" s="7">
        <v>1891840.67</v>
      </c>
      <c r="C307" s="7">
        <v>1973324.03</v>
      </c>
      <c r="D307" s="1">
        <f t="shared" si="8"/>
        <v>-81483.360000000102</v>
      </c>
      <c r="E307" s="8">
        <v>65211.29</v>
      </c>
      <c r="F307" s="8">
        <v>110683.05</v>
      </c>
      <c r="G307" s="1">
        <f t="shared" si="9"/>
        <v>45471.76</v>
      </c>
    </row>
    <row r="308" spans="1:7">
      <c r="A308" s="2" t="s">
        <v>306</v>
      </c>
      <c r="B308" s="7">
        <v>1804637.84</v>
      </c>
      <c r="C308" s="7">
        <v>1060462.07</v>
      </c>
      <c r="D308" s="1">
        <f t="shared" si="8"/>
        <v>744175.77</v>
      </c>
      <c r="E308" s="8">
        <v>55739.34</v>
      </c>
      <c r="F308" s="8">
        <v>104420.96</v>
      </c>
      <c r="G308" s="1">
        <f t="shared" si="9"/>
        <v>48681.62000000001</v>
      </c>
    </row>
    <row r="309" spans="1:7">
      <c r="A309" s="2" t="s">
        <v>307</v>
      </c>
      <c r="B309" s="7">
        <v>1621999.03</v>
      </c>
      <c r="C309" s="7">
        <v>293459.55</v>
      </c>
      <c r="D309" s="1">
        <f t="shared" si="8"/>
        <v>1328539.48</v>
      </c>
      <c r="E309" s="8">
        <v>61696.800000000003</v>
      </c>
      <c r="F309" s="8">
        <v>114644.33</v>
      </c>
      <c r="G309" s="1">
        <f t="shared" si="9"/>
        <v>52947.53</v>
      </c>
    </row>
    <row r="310" spans="1:7">
      <c r="A310" s="2" t="s">
        <v>308</v>
      </c>
      <c r="B310" s="7">
        <v>1931158.11</v>
      </c>
      <c r="C310" s="7">
        <v>1969172.75</v>
      </c>
      <c r="D310" s="1">
        <f t="shared" si="8"/>
        <v>-38014.639999999898</v>
      </c>
      <c r="E310" s="8">
        <v>63835</v>
      </c>
      <c r="F310" s="8">
        <v>117767.7</v>
      </c>
      <c r="G310" s="1">
        <f t="shared" si="9"/>
        <v>53932.7</v>
      </c>
    </row>
    <row r="311" spans="1:7">
      <c r="A311" s="2" t="s">
        <v>309</v>
      </c>
      <c r="B311" s="7">
        <v>2678555.29</v>
      </c>
      <c r="C311" s="7">
        <v>3576447.87</v>
      </c>
      <c r="D311" s="1">
        <f t="shared" si="8"/>
        <v>-897892.58000000007</v>
      </c>
      <c r="E311" s="8">
        <v>64074.2</v>
      </c>
      <c r="F311" s="8">
        <v>117178.57</v>
      </c>
      <c r="G311" s="1">
        <f t="shared" si="9"/>
        <v>53104.37000000001</v>
      </c>
    </row>
    <row r="312" spans="1:7">
      <c r="A312" s="2" t="s">
        <v>310</v>
      </c>
      <c r="B312" s="7">
        <v>1722202.56</v>
      </c>
      <c r="C312" s="7">
        <v>958441.82</v>
      </c>
      <c r="D312" s="1">
        <f t="shared" si="8"/>
        <v>763760.74000000011</v>
      </c>
      <c r="E312" s="8">
        <v>61777.38</v>
      </c>
      <c r="F312" s="8">
        <v>116561.92</v>
      </c>
      <c r="G312" s="1">
        <f t="shared" si="9"/>
        <v>54784.54</v>
      </c>
    </row>
    <row r="313" spans="1:7">
      <c r="A313" s="2" t="s">
        <v>311</v>
      </c>
      <c r="B313" s="7">
        <v>1199475.8600000001</v>
      </c>
      <c r="C313" s="7">
        <v>348234.53</v>
      </c>
      <c r="D313" s="1">
        <f t="shared" si="8"/>
        <v>851241.33000000007</v>
      </c>
      <c r="E313" s="8">
        <v>49403.7</v>
      </c>
      <c r="F313" s="8">
        <v>100849.23</v>
      </c>
      <c r="G313" s="1">
        <f t="shared" si="9"/>
        <v>51445.53</v>
      </c>
    </row>
    <row r="314" spans="1:7">
      <c r="A314" s="2" t="s">
        <v>312</v>
      </c>
      <c r="B314" s="7">
        <v>2498475.35</v>
      </c>
      <c r="C314" s="7">
        <v>2845825.62</v>
      </c>
      <c r="D314" s="1">
        <f t="shared" si="8"/>
        <v>-347350.27</v>
      </c>
      <c r="E314" s="8">
        <v>60842.62</v>
      </c>
      <c r="F314" s="8">
        <v>105631.88</v>
      </c>
      <c r="G314" s="1">
        <f t="shared" si="9"/>
        <v>44789.26</v>
      </c>
    </row>
    <row r="315" spans="1:7">
      <c r="A315" s="2" t="s">
        <v>313</v>
      </c>
      <c r="B315" s="7">
        <v>1702889.38</v>
      </c>
      <c r="C315" s="7">
        <v>270784.2</v>
      </c>
      <c r="D315" s="1">
        <f t="shared" si="8"/>
        <v>1432105.18</v>
      </c>
      <c r="E315" s="8">
        <v>51325.5</v>
      </c>
      <c r="F315" s="8">
        <v>109287.27</v>
      </c>
      <c r="G315" s="1">
        <f t="shared" si="9"/>
        <v>57961.770000000004</v>
      </c>
    </row>
    <row r="316" spans="1:7">
      <c r="A316" s="2" t="s">
        <v>314</v>
      </c>
      <c r="B316" s="7">
        <v>2014236.05</v>
      </c>
      <c r="C316" s="7">
        <v>1053547.8700000001</v>
      </c>
      <c r="D316" s="1">
        <f t="shared" si="8"/>
        <v>960688.17999999993</v>
      </c>
      <c r="E316" s="8">
        <v>55460.9</v>
      </c>
      <c r="F316" s="8">
        <v>97866.74</v>
      </c>
      <c r="G316" s="1">
        <f t="shared" si="9"/>
        <v>42405.840000000004</v>
      </c>
    </row>
    <row r="317" spans="1:7">
      <c r="A317" s="2" t="s">
        <v>315</v>
      </c>
      <c r="B317" s="7">
        <v>2201428.4900000002</v>
      </c>
      <c r="C317" s="7">
        <v>1949428.01</v>
      </c>
      <c r="D317" s="1">
        <f t="shared" si="8"/>
        <v>252000.48000000021</v>
      </c>
      <c r="E317" s="8">
        <v>58957.7</v>
      </c>
      <c r="F317" s="8">
        <v>100537.81</v>
      </c>
      <c r="G317" s="1">
        <f t="shared" si="9"/>
        <v>41580.11</v>
      </c>
    </row>
    <row r="318" spans="1:7">
      <c r="A318" s="2" t="s">
        <v>316</v>
      </c>
      <c r="B318" s="7">
        <v>2256979.08</v>
      </c>
      <c r="C318" s="7">
        <v>1961486.72</v>
      </c>
      <c r="D318" s="1">
        <f t="shared" si="8"/>
        <v>295492.3600000001</v>
      </c>
      <c r="E318" s="8">
        <v>58018.400000000001</v>
      </c>
      <c r="F318" s="8">
        <v>95127.94</v>
      </c>
      <c r="G318" s="1">
        <f t="shared" si="9"/>
        <v>37109.54</v>
      </c>
    </row>
    <row r="319" spans="1:7">
      <c r="A319" s="2" t="s">
        <v>317</v>
      </c>
      <c r="B319" s="7">
        <v>2129007.17</v>
      </c>
      <c r="C319" s="7">
        <v>1404840.08</v>
      </c>
      <c r="D319" s="1">
        <f t="shared" si="8"/>
        <v>724167.08999999985</v>
      </c>
      <c r="E319" s="8">
        <v>57986.95</v>
      </c>
      <c r="F319" s="8">
        <v>83904.89</v>
      </c>
      <c r="G319" s="1">
        <f t="shared" si="9"/>
        <v>25917.940000000002</v>
      </c>
    </row>
    <row r="320" spans="1:7">
      <c r="A320" s="2" t="s">
        <v>318</v>
      </c>
      <c r="B320" s="7">
        <v>3043043.67</v>
      </c>
      <c r="C320" s="7">
        <v>3579029.95</v>
      </c>
      <c r="D320" s="1">
        <f t="shared" si="8"/>
        <v>-535986.28000000026</v>
      </c>
      <c r="E320" s="8">
        <v>69066.509999999995</v>
      </c>
      <c r="F320" s="8">
        <v>107850.76</v>
      </c>
      <c r="G320" s="1">
        <f t="shared" si="9"/>
        <v>38784.25</v>
      </c>
    </row>
    <row r="321" spans="1:7">
      <c r="A321" s="2" t="s">
        <v>319</v>
      </c>
      <c r="B321" s="7">
        <v>2943445.87</v>
      </c>
      <c r="C321" s="7">
        <v>2996383.23</v>
      </c>
      <c r="D321" s="1">
        <f t="shared" si="8"/>
        <v>-52937.35999999987</v>
      </c>
      <c r="E321" s="8">
        <v>68616.100000000006</v>
      </c>
      <c r="F321" s="8">
        <v>107158.5</v>
      </c>
      <c r="G321" s="1">
        <f t="shared" si="9"/>
        <v>38542.399999999994</v>
      </c>
    </row>
    <row r="322" spans="1:7">
      <c r="A322" s="2" t="s">
        <v>320</v>
      </c>
      <c r="B322" s="7">
        <v>3011353.07</v>
      </c>
      <c r="C322" s="7">
        <v>4125647.25</v>
      </c>
      <c r="D322" s="1">
        <f t="shared" si="8"/>
        <v>-1114294.1800000002</v>
      </c>
      <c r="E322" s="8">
        <v>67433.350000000006</v>
      </c>
      <c r="F322" s="8">
        <v>107817.35</v>
      </c>
      <c r="G322" s="1">
        <f t="shared" si="9"/>
        <v>40384</v>
      </c>
    </row>
    <row r="323" spans="1:7">
      <c r="A323" s="2" t="s">
        <v>321</v>
      </c>
      <c r="B323" s="7">
        <v>3050532.66</v>
      </c>
      <c r="C323" s="7">
        <v>3533911.42</v>
      </c>
      <c r="D323" s="1">
        <f t="shared" ref="D323:D362" si="10">B323-C323</f>
        <v>-483378.75999999978</v>
      </c>
      <c r="E323" s="8">
        <v>68368.179999999993</v>
      </c>
      <c r="F323" s="8">
        <v>107502.5</v>
      </c>
      <c r="G323" s="1">
        <f t="shared" ref="G323:G362" si="11">F323-E323</f>
        <v>39134.320000000007</v>
      </c>
    </row>
    <row r="324" spans="1:7">
      <c r="A324" s="2" t="s">
        <v>322</v>
      </c>
      <c r="B324" s="7">
        <v>2314360.2200000002</v>
      </c>
      <c r="C324" s="7">
        <v>1843684.09</v>
      </c>
      <c r="D324" s="1">
        <f t="shared" si="10"/>
        <v>470676.13000000012</v>
      </c>
      <c r="E324" s="8">
        <v>60349.03</v>
      </c>
      <c r="F324" s="8">
        <v>106478.02</v>
      </c>
      <c r="G324" s="1">
        <f t="shared" si="11"/>
        <v>46128.990000000005</v>
      </c>
    </row>
    <row r="325" spans="1:7">
      <c r="A325" s="2" t="s">
        <v>323</v>
      </c>
      <c r="B325" s="7">
        <v>1448001.93</v>
      </c>
      <c r="C325" s="7">
        <v>669765.93000000005</v>
      </c>
      <c r="D325" s="1">
        <f t="shared" si="10"/>
        <v>778235.99999999988</v>
      </c>
      <c r="E325" s="8">
        <v>48149.9</v>
      </c>
      <c r="F325" s="8">
        <v>80302.83</v>
      </c>
      <c r="G325" s="1">
        <f t="shared" si="11"/>
        <v>32152.93</v>
      </c>
    </row>
    <row r="326" spans="1:7">
      <c r="A326" s="2" t="s">
        <v>324</v>
      </c>
      <c r="B326" s="7">
        <v>1989132.12</v>
      </c>
      <c r="C326" s="7">
        <v>1577962.19</v>
      </c>
      <c r="D326" s="1">
        <f t="shared" si="10"/>
        <v>411169.93000000017</v>
      </c>
      <c r="E326" s="8">
        <v>54165.14</v>
      </c>
      <c r="F326" s="8">
        <v>88496.66</v>
      </c>
      <c r="G326" s="1">
        <f t="shared" si="11"/>
        <v>34331.520000000004</v>
      </c>
    </row>
    <row r="327" spans="1:7">
      <c r="A327" s="2" t="s">
        <v>325</v>
      </c>
      <c r="B327" s="7">
        <v>2322861.04</v>
      </c>
      <c r="C327" s="7">
        <v>2322709.9700000002</v>
      </c>
      <c r="D327" s="1">
        <f t="shared" si="10"/>
        <v>151.06999999983236</v>
      </c>
      <c r="E327" s="8">
        <v>60020.2</v>
      </c>
      <c r="F327" s="8">
        <v>102971.15</v>
      </c>
      <c r="G327" s="1">
        <f t="shared" si="11"/>
        <v>42950.95</v>
      </c>
    </row>
    <row r="328" spans="1:7">
      <c r="A328" s="2" t="s">
        <v>326</v>
      </c>
      <c r="B328" s="7">
        <v>2279869.58</v>
      </c>
      <c r="C328" s="7">
        <v>1056356.22</v>
      </c>
      <c r="D328" s="1">
        <f t="shared" si="10"/>
        <v>1223513.3600000001</v>
      </c>
      <c r="E328" s="8">
        <v>61451.82</v>
      </c>
      <c r="F328" s="8">
        <v>94000.13</v>
      </c>
      <c r="G328" s="1">
        <f t="shared" si="11"/>
        <v>32548.310000000005</v>
      </c>
    </row>
    <row r="329" spans="1:7">
      <c r="A329" s="2" t="s">
        <v>327</v>
      </c>
      <c r="B329" s="7">
        <v>1500761.11</v>
      </c>
      <c r="C329" s="7">
        <v>491778.34</v>
      </c>
      <c r="D329" s="1">
        <f t="shared" si="10"/>
        <v>1008982.77</v>
      </c>
      <c r="E329" s="8">
        <v>54098.2</v>
      </c>
      <c r="F329" s="8">
        <v>84105.76</v>
      </c>
      <c r="G329" s="1">
        <f t="shared" si="11"/>
        <v>30007.559999999998</v>
      </c>
    </row>
    <row r="330" spans="1:7">
      <c r="A330" s="2" t="s">
        <v>328</v>
      </c>
      <c r="B330" s="7">
        <v>1471105.91</v>
      </c>
      <c r="C330" s="7">
        <v>824903.17</v>
      </c>
      <c r="D330" s="1">
        <f t="shared" si="10"/>
        <v>646202.73999999987</v>
      </c>
      <c r="E330" s="8">
        <v>53924.91</v>
      </c>
      <c r="F330" s="8">
        <v>84205.27</v>
      </c>
      <c r="G330" s="1">
        <f t="shared" si="11"/>
        <v>30280.36</v>
      </c>
    </row>
    <row r="331" spans="1:7">
      <c r="A331" s="2" t="s">
        <v>329</v>
      </c>
      <c r="B331" s="7">
        <v>2641464.9500000002</v>
      </c>
      <c r="C331" s="7">
        <v>2210238.16</v>
      </c>
      <c r="D331" s="1">
        <f t="shared" si="10"/>
        <v>431226.79000000004</v>
      </c>
      <c r="E331" s="8">
        <v>61633.73</v>
      </c>
      <c r="F331" s="8">
        <v>102002.65</v>
      </c>
      <c r="G331" s="1">
        <f t="shared" si="11"/>
        <v>40368.919999999991</v>
      </c>
    </row>
    <row r="332" spans="1:7">
      <c r="A332" s="2" t="s">
        <v>330</v>
      </c>
      <c r="B332" s="7">
        <v>2448621.41</v>
      </c>
      <c r="C332" s="7">
        <v>1788331.97</v>
      </c>
      <c r="D332" s="1">
        <f t="shared" si="10"/>
        <v>660289.44000000018</v>
      </c>
      <c r="E332" s="8">
        <v>60179.8</v>
      </c>
      <c r="F332" s="8">
        <v>98914.22</v>
      </c>
      <c r="G332" s="1">
        <f t="shared" si="11"/>
        <v>38734.42</v>
      </c>
    </row>
    <row r="333" spans="1:7">
      <c r="A333" s="2" t="s">
        <v>331</v>
      </c>
      <c r="B333" s="7">
        <v>2388815.4300000002</v>
      </c>
      <c r="C333" s="7">
        <v>1742148.48</v>
      </c>
      <c r="D333" s="1">
        <f t="shared" si="10"/>
        <v>646666.95000000019</v>
      </c>
      <c r="E333" s="8">
        <v>58131.4</v>
      </c>
      <c r="F333" s="8">
        <v>102237.54</v>
      </c>
      <c r="G333" s="1">
        <f t="shared" si="11"/>
        <v>44106.139999999992</v>
      </c>
    </row>
    <row r="334" spans="1:7">
      <c r="A334" s="2" t="s">
        <v>332</v>
      </c>
      <c r="B334" s="7">
        <v>3648775.57</v>
      </c>
      <c r="C334" s="7">
        <v>3642259.69</v>
      </c>
      <c r="D334" s="1">
        <f t="shared" si="10"/>
        <v>6515.8799999998882</v>
      </c>
      <c r="E334" s="8">
        <v>78412.13</v>
      </c>
      <c r="F334" s="8">
        <v>113428.91</v>
      </c>
      <c r="G334" s="1">
        <f t="shared" si="11"/>
        <v>35016.78</v>
      </c>
    </row>
    <row r="335" spans="1:7">
      <c r="A335" s="2" t="s">
        <v>333</v>
      </c>
      <c r="B335" s="7">
        <v>2583472.2200000002</v>
      </c>
      <c r="C335" s="7">
        <v>1415698.41</v>
      </c>
      <c r="D335" s="1">
        <f t="shared" si="10"/>
        <v>1167773.8100000003</v>
      </c>
      <c r="E335" s="8">
        <v>62432.9</v>
      </c>
      <c r="F335" s="8">
        <v>102522.8</v>
      </c>
      <c r="G335" s="1">
        <f t="shared" si="11"/>
        <v>40089.9</v>
      </c>
    </row>
    <row r="336" spans="1:7">
      <c r="A336" s="2" t="s">
        <v>334</v>
      </c>
      <c r="B336" s="7">
        <v>2870910.57</v>
      </c>
      <c r="C336" s="7">
        <v>1806740.34</v>
      </c>
      <c r="D336" s="1">
        <f t="shared" si="10"/>
        <v>1064170.2299999997</v>
      </c>
      <c r="E336" s="8">
        <v>65804.86</v>
      </c>
      <c r="F336" s="8">
        <v>102740.9</v>
      </c>
      <c r="G336" s="1">
        <f t="shared" si="11"/>
        <v>36936.039999999994</v>
      </c>
    </row>
    <row r="337" spans="1:7">
      <c r="A337" s="2" t="s">
        <v>335</v>
      </c>
      <c r="B337" s="7">
        <v>3373007.72</v>
      </c>
      <c r="C337" s="7">
        <v>2990838.57</v>
      </c>
      <c r="D337" s="1">
        <f t="shared" si="10"/>
        <v>382169.15000000037</v>
      </c>
      <c r="E337" s="8">
        <v>74203.039999999994</v>
      </c>
      <c r="F337" s="8">
        <v>107819.74</v>
      </c>
      <c r="G337" s="1">
        <f t="shared" si="11"/>
        <v>33616.700000000012</v>
      </c>
    </row>
    <row r="338" spans="1:7">
      <c r="A338" s="2" t="s">
        <v>336</v>
      </c>
      <c r="B338" s="7">
        <v>3265362.31</v>
      </c>
      <c r="C338" s="7">
        <v>2613824.83</v>
      </c>
      <c r="D338" s="1">
        <f t="shared" si="10"/>
        <v>651537.48</v>
      </c>
      <c r="E338" s="8">
        <v>72481.73</v>
      </c>
      <c r="F338" s="8">
        <v>99509.62</v>
      </c>
      <c r="G338" s="1">
        <f t="shared" si="11"/>
        <v>27027.89</v>
      </c>
    </row>
    <row r="339" spans="1:7">
      <c r="A339" s="2" t="s">
        <v>337</v>
      </c>
      <c r="B339" s="7">
        <v>2577199.08</v>
      </c>
      <c r="C339" s="7">
        <v>1235630.26</v>
      </c>
      <c r="D339" s="1">
        <f t="shared" si="10"/>
        <v>1341568.82</v>
      </c>
      <c r="E339" s="8">
        <v>69588.31</v>
      </c>
      <c r="F339" s="8">
        <v>108293.03</v>
      </c>
      <c r="G339" s="1">
        <f t="shared" si="11"/>
        <v>38704.720000000001</v>
      </c>
    </row>
    <row r="340" spans="1:7">
      <c r="A340" s="2" t="s">
        <v>338</v>
      </c>
      <c r="B340" s="7">
        <v>3218301.74</v>
      </c>
      <c r="C340" s="7">
        <v>3254259.3</v>
      </c>
      <c r="D340" s="1">
        <f t="shared" si="10"/>
        <v>-35957.55999999959</v>
      </c>
      <c r="E340" s="8">
        <v>68257.509999999995</v>
      </c>
      <c r="F340" s="8">
        <v>105747.27</v>
      </c>
      <c r="G340" s="1">
        <f t="shared" si="11"/>
        <v>37489.760000000009</v>
      </c>
    </row>
    <row r="341" spans="1:7">
      <c r="A341" s="2" t="s">
        <v>339</v>
      </c>
      <c r="B341" s="7">
        <v>4452548.34</v>
      </c>
      <c r="C341" s="7">
        <v>4811130.76</v>
      </c>
      <c r="D341" s="1">
        <f t="shared" si="10"/>
        <v>-358582.41999999993</v>
      </c>
      <c r="E341" s="8">
        <v>85358.09</v>
      </c>
      <c r="F341" s="8">
        <v>102926.35</v>
      </c>
      <c r="G341" s="1">
        <f t="shared" si="11"/>
        <v>17568.260000000009</v>
      </c>
    </row>
    <row r="342" spans="1:7">
      <c r="A342" s="2" t="s">
        <v>340</v>
      </c>
      <c r="B342" s="7">
        <v>6044136.9800000004</v>
      </c>
      <c r="C342" s="7">
        <v>5325759.66</v>
      </c>
      <c r="D342" s="1">
        <f t="shared" si="10"/>
        <v>718377.3200000003</v>
      </c>
      <c r="E342" s="8">
        <v>103700.59</v>
      </c>
      <c r="F342" s="8">
        <v>106404.23</v>
      </c>
      <c r="G342" s="1">
        <f t="shared" si="11"/>
        <v>2703.6399999999994</v>
      </c>
    </row>
    <row r="343" spans="1:7">
      <c r="A343" s="2" t="s">
        <v>341</v>
      </c>
      <c r="B343" s="7">
        <v>5948061.3700000001</v>
      </c>
      <c r="C343" s="7">
        <v>5701682.1299999999</v>
      </c>
      <c r="D343" s="1">
        <f t="shared" si="10"/>
        <v>246379.24000000022</v>
      </c>
      <c r="E343" s="8">
        <v>100768.48</v>
      </c>
      <c r="F343" s="8">
        <v>107824.85</v>
      </c>
      <c r="G343" s="1">
        <f t="shared" si="11"/>
        <v>7056.3700000000099</v>
      </c>
    </row>
    <row r="344" spans="1:7">
      <c r="A344" s="2" t="s">
        <v>342</v>
      </c>
      <c r="B344" s="7">
        <v>3261866.7</v>
      </c>
      <c r="C344" s="7">
        <v>2665484.38</v>
      </c>
      <c r="D344" s="1">
        <f t="shared" si="10"/>
        <v>596382.3200000003</v>
      </c>
      <c r="E344" s="8">
        <v>73095.12</v>
      </c>
      <c r="F344" s="8">
        <v>93421.1</v>
      </c>
      <c r="G344" s="1">
        <f t="shared" si="11"/>
        <v>20325.98000000001</v>
      </c>
    </row>
    <row r="345" spans="1:7">
      <c r="A345" s="2" t="s">
        <v>343</v>
      </c>
      <c r="B345" s="7">
        <v>2155202.7000000002</v>
      </c>
      <c r="C345" s="7">
        <v>440101.84</v>
      </c>
      <c r="D345" s="1">
        <f t="shared" si="10"/>
        <v>1715100.86</v>
      </c>
      <c r="E345" s="8">
        <v>62790</v>
      </c>
      <c r="F345" s="8">
        <v>97410.78</v>
      </c>
      <c r="G345" s="1">
        <f t="shared" si="11"/>
        <v>34620.78</v>
      </c>
    </row>
    <row r="346" spans="1:7">
      <c r="A346" s="2" t="s">
        <v>344</v>
      </c>
      <c r="B346" s="7">
        <v>1833022.91</v>
      </c>
      <c r="C346" s="7">
        <v>546150.31999999995</v>
      </c>
      <c r="D346" s="1">
        <f t="shared" si="10"/>
        <v>1286872.5899999999</v>
      </c>
      <c r="E346" s="8">
        <v>64559.6</v>
      </c>
      <c r="F346" s="8">
        <v>96075.56</v>
      </c>
      <c r="G346" s="1">
        <f t="shared" si="11"/>
        <v>31515.96</v>
      </c>
    </row>
    <row r="347" spans="1:7">
      <c r="A347" s="2" t="s">
        <v>345</v>
      </c>
      <c r="B347" s="7">
        <v>1116849.55</v>
      </c>
      <c r="C347" s="7">
        <v>229756.14</v>
      </c>
      <c r="D347" s="1">
        <f t="shared" si="10"/>
        <v>887093.41</v>
      </c>
      <c r="E347" s="8">
        <v>64858.400000000001</v>
      </c>
      <c r="F347" s="8">
        <v>64879.65</v>
      </c>
      <c r="G347" s="1">
        <f t="shared" si="11"/>
        <v>21.25</v>
      </c>
    </row>
    <row r="348" spans="1:7">
      <c r="A348" s="2" t="s">
        <v>346</v>
      </c>
      <c r="B348" s="7">
        <v>3241230.45</v>
      </c>
      <c r="C348" s="7">
        <v>2588239.71</v>
      </c>
      <c r="D348" s="1">
        <f t="shared" si="10"/>
        <v>652990.74000000022</v>
      </c>
      <c r="E348" s="8">
        <v>70982.86</v>
      </c>
      <c r="F348" s="8">
        <v>95015.56</v>
      </c>
      <c r="G348" s="1">
        <f t="shared" si="11"/>
        <v>24032.699999999997</v>
      </c>
    </row>
    <row r="349" spans="1:7">
      <c r="A349" s="2" t="s">
        <v>347</v>
      </c>
      <c r="B349" s="7">
        <v>3266928.51</v>
      </c>
      <c r="C349" s="7">
        <v>2553829.7000000002</v>
      </c>
      <c r="D349" s="1">
        <f t="shared" si="10"/>
        <v>713098.80999999959</v>
      </c>
      <c r="E349" s="8">
        <v>72358.960000000006</v>
      </c>
      <c r="F349" s="8">
        <v>95734.03</v>
      </c>
      <c r="G349" s="1">
        <f t="shared" si="11"/>
        <v>23375.069999999992</v>
      </c>
    </row>
    <row r="350" spans="1:7">
      <c r="A350" s="2" t="s">
        <v>348</v>
      </c>
      <c r="B350" s="7">
        <v>2867938.46</v>
      </c>
      <c r="C350" s="7">
        <v>2123670.85</v>
      </c>
      <c r="D350" s="1">
        <f t="shared" si="10"/>
        <v>744267.60999999987</v>
      </c>
      <c r="E350" s="8">
        <v>66408.94</v>
      </c>
      <c r="F350" s="8">
        <v>101297.94</v>
      </c>
      <c r="G350" s="1">
        <f t="shared" si="11"/>
        <v>34889</v>
      </c>
    </row>
    <row r="351" spans="1:7">
      <c r="A351" s="2" t="s">
        <v>349</v>
      </c>
      <c r="B351" s="7">
        <v>1537578.19</v>
      </c>
      <c r="C351" s="7">
        <v>256844.36</v>
      </c>
      <c r="D351" s="1">
        <f t="shared" si="10"/>
        <v>1280733.83</v>
      </c>
      <c r="E351" s="8">
        <v>48771.91</v>
      </c>
      <c r="F351" s="8">
        <v>82045.34</v>
      </c>
      <c r="G351" s="1">
        <f t="shared" si="11"/>
        <v>33273.429999999993</v>
      </c>
    </row>
    <row r="352" spans="1:7">
      <c r="A352" s="2" t="s">
        <v>350</v>
      </c>
      <c r="B352" s="7">
        <v>1487560.41</v>
      </c>
      <c r="C352" s="7">
        <v>38994.11</v>
      </c>
      <c r="D352" s="1">
        <f t="shared" si="10"/>
        <v>1448566.2999999998</v>
      </c>
      <c r="E352" s="8">
        <v>59193.98</v>
      </c>
      <c r="F352" s="8">
        <v>65861.5</v>
      </c>
      <c r="G352" s="1">
        <f t="shared" si="11"/>
        <v>6667.5199999999968</v>
      </c>
    </row>
    <row r="353" spans="1:7">
      <c r="A353" s="2" t="s">
        <v>351</v>
      </c>
      <c r="B353" s="7">
        <v>2168484.61</v>
      </c>
      <c r="C353" s="7">
        <v>703041.95</v>
      </c>
      <c r="D353" s="1">
        <f t="shared" si="10"/>
        <v>1465442.66</v>
      </c>
      <c r="E353" s="8">
        <v>64859.11</v>
      </c>
      <c r="F353" s="8">
        <v>88118.16</v>
      </c>
      <c r="G353" s="1">
        <f t="shared" si="11"/>
        <v>23259.050000000003</v>
      </c>
    </row>
    <row r="354" spans="1:7">
      <c r="A354" s="2" t="s">
        <v>352</v>
      </c>
      <c r="B354" s="7">
        <v>1494056.43</v>
      </c>
      <c r="C354" s="7">
        <v>172978.03</v>
      </c>
      <c r="D354" s="1">
        <f t="shared" si="10"/>
        <v>1321078.3999999999</v>
      </c>
      <c r="E354" s="8">
        <v>60472.36</v>
      </c>
      <c r="F354" s="8">
        <v>70627.289999999994</v>
      </c>
      <c r="G354" s="1">
        <f t="shared" si="11"/>
        <v>10154.929999999993</v>
      </c>
    </row>
    <row r="355" spans="1:7">
      <c r="A355" s="2" t="s">
        <v>353</v>
      </c>
      <c r="B355" s="7">
        <v>829682.77</v>
      </c>
      <c r="C355" s="7">
        <v>29459.66</v>
      </c>
      <c r="D355" s="1">
        <f t="shared" si="10"/>
        <v>800223.11</v>
      </c>
      <c r="E355" s="8">
        <v>77766.95</v>
      </c>
      <c r="F355" s="8">
        <v>73032.84</v>
      </c>
      <c r="G355" s="1">
        <f t="shared" si="11"/>
        <v>-4734.1100000000006</v>
      </c>
    </row>
    <row r="356" spans="1:7">
      <c r="A356" s="2" t="s">
        <v>354</v>
      </c>
      <c r="B356" s="7">
        <v>601980.64</v>
      </c>
      <c r="C356" s="7">
        <v>49000.93</v>
      </c>
      <c r="D356" s="1">
        <f t="shared" si="10"/>
        <v>552979.71</v>
      </c>
      <c r="E356" s="8">
        <v>74197.899999999994</v>
      </c>
      <c r="F356" s="8">
        <v>65829.63</v>
      </c>
      <c r="G356" s="1">
        <f t="shared" si="11"/>
        <v>-8368.2699999999895</v>
      </c>
    </row>
    <row r="357" spans="1:7">
      <c r="A357" s="2" t="s">
        <v>355</v>
      </c>
      <c r="B357" s="7">
        <v>1420783.01</v>
      </c>
      <c r="C357" s="7">
        <v>28122.31</v>
      </c>
      <c r="D357" s="1">
        <f t="shared" si="10"/>
        <v>1392660.7</v>
      </c>
      <c r="E357" s="8">
        <v>62246.09</v>
      </c>
      <c r="F357" s="8">
        <v>75635.820000000007</v>
      </c>
      <c r="G357" s="1">
        <f t="shared" si="11"/>
        <v>13389.73000000001</v>
      </c>
    </row>
    <row r="358" spans="1:7">
      <c r="A358" s="2" t="s">
        <v>356</v>
      </c>
      <c r="B358" s="7">
        <v>1841565.79</v>
      </c>
      <c r="C358" s="7">
        <v>175051.81</v>
      </c>
      <c r="D358" s="1">
        <f t="shared" si="10"/>
        <v>1666513.98</v>
      </c>
      <c r="E358" s="8">
        <v>65262.11</v>
      </c>
      <c r="F358" s="8">
        <v>84638.66</v>
      </c>
      <c r="G358" s="1">
        <f t="shared" si="11"/>
        <v>19376.550000000003</v>
      </c>
    </row>
    <row r="359" spans="1:7">
      <c r="A359" s="2" t="s">
        <v>357</v>
      </c>
      <c r="B359" s="7">
        <v>2082628.17</v>
      </c>
      <c r="C359" s="7">
        <v>631271.15</v>
      </c>
      <c r="D359" s="1">
        <f t="shared" si="10"/>
        <v>1451357.02</v>
      </c>
      <c r="E359" s="8">
        <v>63634.91</v>
      </c>
      <c r="F359" s="8">
        <v>94710.73</v>
      </c>
      <c r="G359" s="1">
        <f t="shared" si="11"/>
        <v>31075.819999999992</v>
      </c>
    </row>
    <row r="360" spans="1:7">
      <c r="A360" s="2" t="s">
        <v>358</v>
      </c>
      <c r="B360" s="7">
        <v>968536.43</v>
      </c>
      <c r="C360" s="7">
        <v>136578.26999999999</v>
      </c>
      <c r="D360" s="1">
        <f t="shared" si="10"/>
        <v>831958.16</v>
      </c>
      <c r="E360" s="8">
        <v>69154.81</v>
      </c>
      <c r="F360" s="8">
        <v>90555.81</v>
      </c>
      <c r="G360" s="1">
        <f t="shared" si="11"/>
        <v>21401</v>
      </c>
    </row>
    <row r="361" spans="1:7">
      <c r="A361" s="2" t="s">
        <v>359</v>
      </c>
      <c r="B361" s="7">
        <v>1862357.71</v>
      </c>
      <c r="C361" s="7">
        <v>378168.66</v>
      </c>
      <c r="D361" s="1">
        <f t="shared" si="10"/>
        <v>1484189.05</v>
      </c>
      <c r="E361" s="8">
        <v>65863.259999999995</v>
      </c>
      <c r="F361" s="8">
        <v>85421.32</v>
      </c>
      <c r="G361" s="1">
        <f t="shared" si="11"/>
        <v>19558.060000000012</v>
      </c>
    </row>
    <row r="362" spans="1:7">
      <c r="A362" s="2" t="s">
        <v>360</v>
      </c>
      <c r="B362" s="7">
        <v>1125784.8600000001</v>
      </c>
      <c r="C362" s="7">
        <v>122516.47</v>
      </c>
      <c r="D362" s="1">
        <f t="shared" si="10"/>
        <v>1003268.3900000001</v>
      </c>
      <c r="E362" s="8">
        <v>52240.52</v>
      </c>
      <c r="F362" s="8">
        <v>69397.27</v>
      </c>
      <c r="G362" s="1">
        <f t="shared" si="11"/>
        <v>17156.750000000007</v>
      </c>
    </row>
    <row r="363" spans="1:7">
      <c r="B363" s="1">
        <f>SUM(B2:B362)</f>
        <v>914275767.69999874</v>
      </c>
      <c r="C363" s="1">
        <f t="shared" ref="C363:G363" si="12">SUM(C2:C362)</f>
        <v>782519296.45999992</v>
      </c>
      <c r="D363" s="1">
        <f>SUM(D2:D362)</f>
        <v>131756471.24000001</v>
      </c>
      <c r="E363" s="1">
        <f t="shared" si="12"/>
        <v>23558768.289999954</v>
      </c>
      <c r="F363" s="1">
        <f t="shared" si="12"/>
        <v>31190352.270000003</v>
      </c>
      <c r="G363" s="1">
        <f t="shared" si="12"/>
        <v>7631583.9800000042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G16" sqref="G16"/>
    </sheetView>
  </sheetViews>
  <sheetFormatPr baseColWidth="10" defaultRowHeight="15"/>
  <cols>
    <col min="1" max="3" width="11.42578125" style="3"/>
    <col min="4" max="4" width="12.7109375" style="3" bestFit="1" customWidth="1"/>
    <col min="5" max="16384" width="11.42578125" style="3"/>
  </cols>
  <sheetData>
    <row r="1" spans="1:9">
      <c r="A1" s="5" t="s">
        <v>368</v>
      </c>
      <c r="B1" s="5" t="s">
        <v>385</v>
      </c>
      <c r="C1" s="5" t="s">
        <v>384</v>
      </c>
      <c r="D1" s="5" t="s">
        <v>381</v>
      </c>
      <c r="E1" s="5" t="s">
        <v>365</v>
      </c>
      <c r="F1" s="5" t="s">
        <v>366</v>
      </c>
      <c r="G1" s="5" t="s">
        <v>386</v>
      </c>
    </row>
    <row r="2" spans="1:9">
      <c r="A2" s="3" t="s">
        <v>369</v>
      </c>
      <c r="B2" s="3">
        <f>SUM('Gas Natural'!$B$2:$B$32)</f>
        <v>81596925.590000004</v>
      </c>
      <c r="C2" s="3">
        <f>SUM('Gas Natural'!C2:C32)</f>
        <v>83189462.50999999</v>
      </c>
      <c r="D2" s="6">
        <f>SUM('Gas Natural'!D2:D32)</f>
        <v>-1592536.9199999988</v>
      </c>
      <c r="E2" s="6">
        <f>SUM('Gas Natural'!E2:E32)</f>
        <v>1958400.93</v>
      </c>
      <c r="F2" s="6">
        <f>SUM('Gas Natural'!F2:F32)</f>
        <v>2283326.4300000002</v>
      </c>
      <c r="G2" s="6">
        <f>SUM('Gas Natural'!G2:G32)</f>
        <v>324925.50000000006</v>
      </c>
    </row>
    <row r="3" spans="1:9">
      <c r="A3" s="3" t="s">
        <v>370</v>
      </c>
      <c r="B3" s="3">
        <f>SUM('Gas Natural'!B33:B61)</f>
        <v>97764003.609999999</v>
      </c>
      <c r="C3" s="3">
        <f>SUM('Gas Natural'!C33:C61)</f>
        <v>75512661.86999999</v>
      </c>
      <c r="D3" s="6">
        <f>SUM('Gas Natural'!D33:D61)</f>
        <v>22251341.739999998</v>
      </c>
      <c r="E3" s="6">
        <f>SUM('Gas Natural'!E33:E61)</f>
        <v>2217521.9300000002</v>
      </c>
      <c r="F3" s="6">
        <f>SUM('Gas Natural'!F33:F61)</f>
        <v>2347428.5499999998</v>
      </c>
      <c r="G3" s="6">
        <f>SUM('Gas Natural'!G33:G61)</f>
        <v>129906.62000000002</v>
      </c>
      <c r="H3" s="5">
        <f>B3/C3-1</f>
        <v>0.29467033990017666</v>
      </c>
      <c r="I3" s="3">
        <f>D3/G3</f>
        <v>171.28720414710193</v>
      </c>
    </row>
    <row r="4" spans="1:9">
      <c r="A4" s="3" t="s">
        <v>371</v>
      </c>
      <c r="B4" s="3">
        <f>SUM('Gas Natural'!B62:B90)</f>
        <v>62004570.029999994</v>
      </c>
      <c r="C4" s="3">
        <f>SUM('Gas Natural'!C62:C90)</f>
        <v>58462082.269999996</v>
      </c>
      <c r="D4" s="6">
        <f>SUM('Gas Natural'!D62:D90)</f>
        <v>3542487.7600000026</v>
      </c>
      <c r="E4" s="6">
        <f>SUM('Gas Natural'!E62:E90)</f>
        <v>1639167.5299999996</v>
      </c>
      <c r="F4" s="6">
        <f>SUM('Gas Natural'!F62:F90)</f>
        <v>2075011.4100000001</v>
      </c>
      <c r="G4" s="6">
        <f>SUM('Gas Natural'!G62:G90)</f>
        <v>435843.88</v>
      </c>
      <c r="H4" s="8">
        <f t="shared" ref="H4:H12" si="0">B4/C4-1</f>
        <v>6.0594621718047081E-2</v>
      </c>
      <c r="I4" s="8">
        <f t="shared" ref="I4:I12" si="1">D4/G4</f>
        <v>8.1278823050125251</v>
      </c>
    </row>
    <row r="5" spans="1:9">
      <c r="A5" s="3" t="s">
        <v>372</v>
      </c>
      <c r="B5" s="3">
        <f>SUM('Gas Natural'!B91:B120)</f>
        <v>46498525.930000007</v>
      </c>
      <c r="C5" s="3">
        <f>SUM('Gas Natural'!C91:C120)</f>
        <v>29170869.519999996</v>
      </c>
      <c r="D5" s="6">
        <f>SUM('Gas Natural'!D91:D120)</f>
        <v>17327656.410000004</v>
      </c>
      <c r="E5" s="6">
        <f>SUM('Gas Natural'!E91:E120)</f>
        <v>1571102.9600000002</v>
      </c>
      <c r="F5" s="6">
        <f>SUM('Gas Natural'!F91:F120)</f>
        <v>1734986.6700000002</v>
      </c>
      <c r="G5" s="6">
        <f>SUM('Gas Natural'!G91:G120)</f>
        <v>163883.71000000002</v>
      </c>
      <c r="H5" s="8">
        <f t="shared" si="0"/>
        <v>0.59400548201416847</v>
      </c>
      <c r="I5" s="8">
        <f t="shared" si="1"/>
        <v>105.73141412285578</v>
      </c>
    </row>
    <row r="6" spans="1:9">
      <c r="A6" s="3" t="s">
        <v>373</v>
      </c>
      <c r="B6" s="3">
        <f>SUM('Gas Natural'!B121:B150)</f>
        <v>60710834.640000001</v>
      </c>
      <c r="C6" s="3">
        <f>SUM('Gas Natural'!C121:C150)</f>
        <v>42979174.289999992</v>
      </c>
      <c r="D6" s="6">
        <f>SUM('Gas Natural'!D121:D150)</f>
        <v>17731660.34999999</v>
      </c>
      <c r="E6" s="6">
        <f>SUM('Gas Natural'!E121:E150)</f>
        <v>1646303.3</v>
      </c>
      <c r="F6" s="6">
        <f>SUM('Gas Natural'!F121:F150)</f>
        <v>2386590.5500000003</v>
      </c>
      <c r="G6" s="6">
        <f>SUM('Gas Natural'!G121:G150)</f>
        <v>740287.25000000012</v>
      </c>
      <c r="H6" s="8">
        <f t="shared" si="0"/>
        <v>0.41256400670604898</v>
      </c>
      <c r="I6" s="8">
        <f t="shared" si="1"/>
        <v>23.952405434512059</v>
      </c>
    </row>
    <row r="7" spans="1:9">
      <c r="A7" s="3" t="s">
        <v>374</v>
      </c>
      <c r="B7" s="3">
        <f>SUM('Gas Natural'!B151:B180)</f>
        <v>97216791.219999984</v>
      </c>
      <c r="C7" s="3">
        <f>SUM('Gas Natural'!C151:C180)</f>
        <v>83489686.290000007</v>
      </c>
      <c r="D7" s="6">
        <f>SUM('Gas Natural'!D151:D180)</f>
        <v>13727104.93</v>
      </c>
      <c r="E7" s="6">
        <f>SUM('Gas Natural'!E151:E180)</f>
        <v>2096433.5100000005</v>
      </c>
      <c r="F7" s="6">
        <f>SUM('Gas Natural'!F151:F180)</f>
        <v>2812055.68</v>
      </c>
      <c r="G7" s="6">
        <f>SUM('Gas Natural'!G151:G180)</f>
        <v>715622.17</v>
      </c>
      <c r="H7" s="8">
        <f t="shared" si="0"/>
        <v>0.16441677457403681</v>
      </c>
      <c r="I7" s="8">
        <f t="shared" si="1"/>
        <v>19.182056545285619</v>
      </c>
    </row>
    <row r="8" spans="1:9">
      <c r="A8" s="3" t="s">
        <v>375</v>
      </c>
      <c r="B8" s="3">
        <f>SUM('Gas Natural'!B181:B211)</f>
        <v>88878403.529999971</v>
      </c>
      <c r="C8" s="8">
        <f>SUM('Gas Natural'!C181:C211)</f>
        <v>74353139.189999998</v>
      </c>
      <c r="D8" s="6">
        <f>SUM('Gas Natural'!D181:D211)</f>
        <v>14525264.339999998</v>
      </c>
      <c r="E8" s="8">
        <f>SUM('Gas Natural'!E181:E211)</f>
        <v>2167399.59</v>
      </c>
      <c r="F8" s="8">
        <f>SUM('Gas Natural'!F181:F211)</f>
        <v>2915559.8999999994</v>
      </c>
      <c r="G8" s="6">
        <f>SUM('Gas Natural'!G181:G211)</f>
        <v>748160.30999999994</v>
      </c>
      <c r="H8" s="8">
        <f t="shared" si="0"/>
        <v>0.1953550919065099</v>
      </c>
      <c r="I8" s="8">
        <f t="shared" si="1"/>
        <v>19.414641682876759</v>
      </c>
    </row>
    <row r="9" spans="1:9">
      <c r="A9" s="3" t="s">
        <v>376</v>
      </c>
      <c r="B9" s="3">
        <f>SUM('Gas Natural'!B212:B242)</f>
        <v>92633603.810000017</v>
      </c>
      <c r="C9" s="8">
        <f>SUM('Gas Natural'!C212:C242)</f>
        <v>96555914.459999993</v>
      </c>
      <c r="D9" s="6">
        <f>SUM('Gas Natural'!D212:D242)</f>
        <v>-3922310.6500000008</v>
      </c>
      <c r="E9" s="6">
        <f>SUM('Gas Natural'!E212:E242)</f>
        <v>2426953.2599999998</v>
      </c>
      <c r="F9" s="6">
        <f>SUM('Gas Natural'!F212:F242)</f>
        <v>3291719.43</v>
      </c>
      <c r="G9" s="6">
        <f>SUM('Gas Natural'!G212:G242)</f>
        <v>864766.17000000016</v>
      </c>
      <c r="H9" s="8">
        <f t="shared" si="0"/>
        <v>-4.0622168739594566E-2</v>
      </c>
      <c r="I9" s="8">
        <f t="shared" si="1"/>
        <v>-4.5356892834972955</v>
      </c>
    </row>
    <row r="10" spans="1:9">
      <c r="A10" s="3" t="s">
        <v>377</v>
      </c>
      <c r="B10" s="3">
        <f>SUM('Gas Natural'!B243:B272)</f>
        <v>85063495.11999999</v>
      </c>
      <c r="C10" s="3">
        <f>SUM('Gas Natural'!C243:C272)</f>
        <v>77617133.710000023</v>
      </c>
      <c r="D10" s="6">
        <f>SUM('Gas Natural'!D243:D272)</f>
        <v>7446361.410000002</v>
      </c>
      <c r="E10" s="6">
        <f>SUM('Gas Natural'!E243:E272)</f>
        <v>2182821.4</v>
      </c>
      <c r="F10" s="6">
        <f>SUM('Gas Natural'!F243:F272)</f>
        <v>2816843.0699999994</v>
      </c>
      <c r="G10" s="6">
        <f>SUM('Gas Natural'!G243:G272)</f>
        <v>634021.67000000004</v>
      </c>
      <c r="H10" s="8">
        <f t="shared" si="0"/>
        <v>9.593708314225724E-2</v>
      </c>
      <c r="I10" s="8">
        <f t="shared" si="1"/>
        <v>11.744648112737222</v>
      </c>
    </row>
    <row r="11" spans="1:9">
      <c r="A11" s="3" t="s">
        <v>378</v>
      </c>
      <c r="B11" s="3">
        <f>SUM('Gas Natural'!B273:B302)</f>
        <v>66500813.370000005</v>
      </c>
      <c r="C11" s="3">
        <f>SUM('Gas Natural'!C273:C302)</f>
        <v>64464659.329999983</v>
      </c>
      <c r="D11" s="6">
        <f>SUM('Gas Natural'!D273:D302)</f>
        <v>2036154.0400000012</v>
      </c>
      <c r="E11" s="6">
        <f>SUM('Gas Natural'!E273:E302)</f>
        <v>1801388.3899999997</v>
      </c>
      <c r="F11" s="6">
        <f>SUM('Gas Natural'!F273:F302)</f>
        <v>2768203.6299999994</v>
      </c>
      <c r="G11" s="6">
        <f>SUM('Gas Natural'!G273:G302)</f>
        <v>966815.24000000011</v>
      </c>
      <c r="H11" s="8">
        <f t="shared" si="0"/>
        <v>3.158558598094463E-2</v>
      </c>
      <c r="I11" s="8">
        <f t="shared" si="1"/>
        <v>2.1060425567970991</v>
      </c>
    </row>
    <row r="12" spans="1:9">
      <c r="A12" s="3" t="s">
        <v>379</v>
      </c>
      <c r="B12" s="3">
        <f>SUM('Gas Natural'!B303:B331)</f>
        <v>57424549.809999995</v>
      </c>
      <c r="C12" s="3">
        <f>SUM('Gas Natural'!C303:C331)</f>
        <v>46526947.969999999</v>
      </c>
      <c r="D12" s="6">
        <f>SUM('Gas Natural'!D303:D331)</f>
        <v>10897601.84</v>
      </c>
      <c r="E12" s="6">
        <f>SUM('Gas Natural'!E303:E331)</f>
        <v>1713238.8599999996</v>
      </c>
      <c r="F12" s="6">
        <f>SUM('Gas Natural'!F303:F331)</f>
        <v>2910548.5</v>
      </c>
      <c r="G12" s="6">
        <f>SUM('Gas Natural'!G303:G331)</f>
        <v>1197309.6400000004</v>
      </c>
      <c r="H12" s="8">
        <f t="shared" si="0"/>
        <v>0.23422129143365766</v>
      </c>
      <c r="I12" s="8">
        <f t="shared" si="1"/>
        <v>9.1017406658481406</v>
      </c>
    </row>
    <row r="13" spans="1:9">
      <c r="A13" s="3" t="s">
        <v>380</v>
      </c>
      <c r="B13" s="3">
        <f>SUM('Gas Natural'!B332:B362)</f>
        <v>77983251.040000007</v>
      </c>
      <c r="C13" s="3">
        <f>SUM('Gas Natural'!C332:C362)</f>
        <v>50197565.050000012</v>
      </c>
      <c r="D13" s="6">
        <f>SUM('Gas Natural'!D332:D362)</f>
        <v>27785685.990000002</v>
      </c>
      <c r="E13" s="6">
        <f>SUM('Gas Natural'!E332:E362)</f>
        <v>2138036.63</v>
      </c>
      <c r="F13" s="6">
        <f>SUM('Gas Natural'!F332:F362)</f>
        <v>2848078.45</v>
      </c>
      <c r="G13" s="6">
        <f>SUM('Gas Natural'!G332:G362)</f>
        <v>710041.82000000007</v>
      </c>
      <c r="H13" s="8">
        <f t="shared" ref="H13" si="2">B13/C13-1</f>
        <v>0.55352656971157188</v>
      </c>
      <c r="I13" s="8">
        <f t="shared" ref="I13" si="3">D13/G13</f>
        <v>39.132464042751735</v>
      </c>
    </row>
    <row r="14" spans="1:9">
      <c r="E14" s="3">
        <f>SUM(E2:E13)</f>
        <v>23558768.289999999</v>
      </c>
      <c r="F14" s="5">
        <f>SUM(F2:F13)</f>
        <v>31190352.27</v>
      </c>
      <c r="G14" s="8">
        <f>SUM(G2:G13)</f>
        <v>7631583.9800000014</v>
      </c>
    </row>
    <row r="16" spans="1:9">
      <c r="G16" s="3">
        <f>E14*100/F14</f>
        <v>75.532228959977701</v>
      </c>
    </row>
    <row r="17" spans="7:7">
      <c r="G17" s="3">
        <f>100-G16</f>
        <v>24.467771040022299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63"/>
  <sheetViews>
    <sheetView tabSelected="1" workbookViewId="0">
      <selection activeCell="E2" sqref="E2:F362"/>
    </sheetView>
  </sheetViews>
  <sheetFormatPr baseColWidth="10" defaultRowHeight="15"/>
  <cols>
    <col min="1" max="16384" width="11.42578125" style="3"/>
  </cols>
  <sheetData>
    <row r="1" spans="1:7">
      <c r="A1" s="3" t="s">
        <v>361</v>
      </c>
      <c r="B1" s="3" t="s">
        <v>362</v>
      </c>
      <c r="C1" s="3" t="s">
        <v>363</v>
      </c>
      <c r="D1" s="3" t="s">
        <v>364</v>
      </c>
      <c r="E1" s="3" t="s">
        <v>365</v>
      </c>
      <c r="F1" s="3" t="s">
        <v>366</v>
      </c>
      <c r="G1" s="3" t="s">
        <v>367</v>
      </c>
    </row>
    <row r="2" spans="1:7">
      <c r="A2" s="4" t="s">
        <v>0</v>
      </c>
      <c r="B2" s="11">
        <v>825711.7</v>
      </c>
      <c r="C2" s="11">
        <v>151133.19</v>
      </c>
      <c r="D2" s="3">
        <f>B2-C2</f>
        <v>674578.51</v>
      </c>
      <c r="E2" s="12">
        <v>24837.7</v>
      </c>
      <c r="F2" s="12">
        <v>64788.19</v>
      </c>
      <c r="G2" s="3">
        <f>F2-E2</f>
        <v>39950.490000000005</v>
      </c>
    </row>
    <row r="3" spans="1:7">
      <c r="A3" s="4" t="s">
        <v>1</v>
      </c>
      <c r="B3" s="11">
        <v>1077891.95</v>
      </c>
      <c r="C3" s="11">
        <v>1095097.8999999999</v>
      </c>
      <c r="D3" s="3">
        <f t="shared" ref="D3:D66" si="0">B3-C3</f>
        <v>-17205.949999999953</v>
      </c>
      <c r="E3" s="12">
        <v>39767.839999999997</v>
      </c>
      <c r="F3" s="12">
        <v>76767.539999999994</v>
      </c>
      <c r="G3" s="3">
        <f t="shared" ref="G3:G66" si="1">F3-E3</f>
        <v>36999.699999999997</v>
      </c>
    </row>
    <row r="4" spans="1:7">
      <c r="A4" s="4" t="s">
        <v>2</v>
      </c>
      <c r="B4" s="11">
        <v>1295483.8</v>
      </c>
      <c r="C4" s="11">
        <v>1886456.98</v>
      </c>
      <c r="D4" s="3">
        <f t="shared" si="0"/>
        <v>-590973.17999999993</v>
      </c>
      <c r="E4" s="12">
        <v>29473.02</v>
      </c>
      <c r="F4" s="12">
        <v>73637.86</v>
      </c>
      <c r="G4" s="3">
        <f t="shared" si="1"/>
        <v>44164.84</v>
      </c>
    </row>
    <row r="5" spans="1:7">
      <c r="A5" s="4" t="s">
        <v>3</v>
      </c>
      <c r="B5" s="11">
        <v>1187903.3899999999</v>
      </c>
      <c r="C5" s="11">
        <v>1756521</v>
      </c>
      <c r="D5" s="3">
        <f t="shared" si="0"/>
        <v>-568617.6100000001</v>
      </c>
      <c r="E5" s="12">
        <v>29353.39</v>
      </c>
      <c r="F5" s="12">
        <v>74171.89</v>
      </c>
      <c r="G5" s="3">
        <f t="shared" si="1"/>
        <v>44818.5</v>
      </c>
    </row>
    <row r="6" spans="1:7">
      <c r="A6" s="4" t="s">
        <v>4</v>
      </c>
      <c r="B6" s="11">
        <v>1205635.03</v>
      </c>
      <c r="C6" s="11">
        <v>1305484.49</v>
      </c>
      <c r="D6" s="3">
        <f t="shared" si="0"/>
        <v>-99849.459999999963</v>
      </c>
      <c r="E6" s="12">
        <v>29963.73</v>
      </c>
      <c r="F6" s="12">
        <v>75207.16</v>
      </c>
      <c r="G6" s="3">
        <f t="shared" si="1"/>
        <v>45243.430000000008</v>
      </c>
    </row>
    <row r="7" spans="1:7">
      <c r="A7" s="4" t="s">
        <v>5</v>
      </c>
      <c r="B7" s="11">
        <v>1500776.28</v>
      </c>
      <c r="C7" s="11">
        <v>1122440.18</v>
      </c>
      <c r="D7" s="3">
        <f t="shared" si="0"/>
        <v>378336.10000000009</v>
      </c>
      <c r="E7" s="12">
        <v>46246.27</v>
      </c>
      <c r="F7" s="12">
        <v>85699.86</v>
      </c>
      <c r="G7" s="3">
        <f t="shared" si="1"/>
        <v>39453.590000000004</v>
      </c>
    </row>
    <row r="8" spans="1:7">
      <c r="A8" s="4" t="s">
        <v>6</v>
      </c>
      <c r="B8" s="11">
        <v>1937150.09</v>
      </c>
      <c r="C8" s="11">
        <v>1602304.21</v>
      </c>
      <c r="D8" s="3">
        <f t="shared" si="0"/>
        <v>334845.88000000012</v>
      </c>
      <c r="E8" s="12">
        <v>40990.99</v>
      </c>
      <c r="F8" s="12">
        <v>73769.66</v>
      </c>
      <c r="G8" s="3">
        <f t="shared" si="1"/>
        <v>32778.670000000006</v>
      </c>
    </row>
    <row r="9" spans="1:7">
      <c r="A9" s="4" t="s">
        <v>7</v>
      </c>
      <c r="B9" s="11">
        <v>1627656.55</v>
      </c>
      <c r="C9" s="11">
        <v>1433156.09</v>
      </c>
      <c r="D9" s="3">
        <f t="shared" si="0"/>
        <v>194500.45999999996</v>
      </c>
      <c r="E9" s="12">
        <v>36829.67</v>
      </c>
      <c r="F9" s="12">
        <v>74729.02</v>
      </c>
      <c r="G9" s="3">
        <f t="shared" si="1"/>
        <v>37899.350000000006</v>
      </c>
    </row>
    <row r="10" spans="1:7">
      <c r="A10" s="4" t="s">
        <v>8</v>
      </c>
      <c r="B10" s="11">
        <v>2242658.12</v>
      </c>
      <c r="C10" s="11">
        <v>2950032.43</v>
      </c>
      <c r="D10" s="3">
        <f t="shared" si="0"/>
        <v>-707374.31</v>
      </c>
      <c r="E10" s="12">
        <v>43585.48</v>
      </c>
      <c r="F10" s="12">
        <v>76205.63</v>
      </c>
      <c r="G10" s="3">
        <f t="shared" si="1"/>
        <v>32620.15</v>
      </c>
    </row>
    <row r="11" spans="1:7">
      <c r="A11" s="4" t="s">
        <v>9</v>
      </c>
      <c r="B11" s="11">
        <v>2026065.59</v>
      </c>
      <c r="C11" s="11">
        <v>3516226.78</v>
      </c>
      <c r="D11" s="3">
        <f t="shared" si="0"/>
        <v>-1490161.1899999997</v>
      </c>
      <c r="E11" s="12">
        <v>39049.269999999997</v>
      </c>
      <c r="F11" s="12">
        <v>82151.86</v>
      </c>
      <c r="G11" s="3">
        <f t="shared" si="1"/>
        <v>43102.590000000004</v>
      </c>
    </row>
    <row r="12" spans="1:7">
      <c r="A12" s="4" t="s">
        <v>10</v>
      </c>
      <c r="B12" s="11">
        <v>2020610.77</v>
      </c>
      <c r="C12" s="11">
        <v>3486246.82</v>
      </c>
      <c r="D12" s="3">
        <f t="shared" si="0"/>
        <v>-1465636.0499999998</v>
      </c>
      <c r="E12" s="12">
        <v>38431.03</v>
      </c>
      <c r="F12" s="12">
        <v>82176.460000000006</v>
      </c>
      <c r="G12" s="3">
        <f t="shared" si="1"/>
        <v>43745.430000000008</v>
      </c>
    </row>
    <row r="13" spans="1:7">
      <c r="A13" s="4" t="s">
        <v>11</v>
      </c>
      <c r="B13" s="11">
        <v>2013125.37</v>
      </c>
      <c r="C13" s="11">
        <v>3417655.56</v>
      </c>
      <c r="D13" s="3">
        <f t="shared" si="0"/>
        <v>-1404530.19</v>
      </c>
      <c r="E13" s="12">
        <v>37070.15</v>
      </c>
      <c r="F13" s="12">
        <v>80823.56</v>
      </c>
      <c r="G13" s="3">
        <f t="shared" si="1"/>
        <v>43753.409999999996</v>
      </c>
    </row>
    <row r="14" spans="1:7">
      <c r="A14" s="4" t="s">
        <v>12</v>
      </c>
      <c r="B14" s="11">
        <v>3290330.93</v>
      </c>
      <c r="C14" s="11">
        <v>3662017.04</v>
      </c>
      <c r="D14" s="3">
        <f t="shared" si="0"/>
        <v>-371686.10999999987</v>
      </c>
      <c r="E14" s="12">
        <v>57218.92</v>
      </c>
      <c r="F14" s="12">
        <v>79218.009999999995</v>
      </c>
      <c r="G14" s="3">
        <f t="shared" si="1"/>
        <v>21999.089999999997</v>
      </c>
    </row>
    <row r="15" spans="1:7">
      <c r="A15" s="4" t="s">
        <v>13</v>
      </c>
      <c r="B15" s="11">
        <v>2082702.56</v>
      </c>
      <c r="C15" s="11">
        <v>3339725.87</v>
      </c>
      <c r="D15" s="3">
        <f t="shared" si="0"/>
        <v>-1257023.31</v>
      </c>
      <c r="E15" s="12">
        <v>38623.120000000003</v>
      </c>
      <c r="F15" s="12">
        <v>80482.78</v>
      </c>
      <c r="G15" s="3">
        <f t="shared" si="1"/>
        <v>41859.659999999996</v>
      </c>
    </row>
    <row r="16" spans="1:7">
      <c r="A16" s="4" t="s">
        <v>14</v>
      </c>
      <c r="B16" s="11">
        <v>2997497.57</v>
      </c>
      <c r="C16" s="11">
        <v>3401888.52</v>
      </c>
      <c r="D16" s="3">
        <f t="shared" si="0"/>
        <v>-404390.95000000019</v>
      </c>
      <c r="E16" s="12">
        <v>52395.32</v>
      </c>
      <c r="F16" s="12">
        <v>85394.28</v>
      </c>
      <c r="G16" s="3">
        <f t="shared" si="1"/>
        <v>32998.959999999999</v>
      </c>
    </row>
    <row r="17" spans="1:12">
      <c r="A17" s="4" t="s">
        <v>15</v>
      </c>
      <c r="B17" s="11">
        <v>3089191.75</v>
      </c>
      <c r="C17" s="11">
        <v>4060597.35</v>
      </c>
      <c r="D17" s="3">
        <f t="shared" si="0"/>
        <v>-971405.60000000009</v>
      </c>
      <c r="E17" s="12">
        <v>55536.02</v>
      </c>
      <c r="F17" s="12">
        <v>92334.57</v>
      </c>
      <c r="G17" s="3">
        <f t="shared" si="1"/>
        <v>36798.55000000001</v>
      </c>
    </row>
    <row r="18" spans="1:12">
      <c r="A18" s="4" t="s">
        <v>16</v>
      </c>
      <c r="B18" s="11">
        <v>3765168.13</v>
      </c>
      <c r="C18" s="11">
        <v>4359455.54</v>
      </c>
      <c r="D18" s="3">
        <f t="shared" si="0"/>
        <v>-594287.41000000015</v>
      </c>
      <c r="E18" s="12">
        <v>67146.960000000006</v>
      </c>
      <c r="F18" s="12">
        <v>103430.56</v>
      </c>
      <c r="G18" s="3">
        <f t="shared" si="1"/>
        <v>36283.599999999991</v>
      </c>
    </row>
    <row r="19" spans="1:12">
      <c r="A19" s="4" t="s">
        <v>17</v>
      </c>
      <c r="B19" s="11">
        <v>4139077.99</v>
      </c>
      <c r="C19" s="11">
        <v>4606280.41</v>
      </c>
      <c r="D19" s="3">
        <f t="shared" si="0"/>
        <v>-467202.41999999993</v>
      </c>
      <c r="E19" s="12">
        <v>71233.16</v>
      </c>
      <c r="F19" s="12">
        <v>100884.28</v>
      </c>
      <c r="G19" s="3">
        <f t="shared" si="1"/>
        <v>29651.119999999995</v>
      </c>
    </row>
    <row r="20" spans="1:12">
      <c r="A20" s="4" t="s">
        <v>18</v>
      </c>
      <c r="B20" s="11">
        <v>4283314.96</v>
      </c>
      <c r="C20" s="11">
        <v>4575612.53</v>
      </c>
      <c r="D20" s="3">
        <f t="shared" si="0"/>
        <v>-292297.5700000003</v>
      </c>
      <c r="E20" s="12">
        <v>72975.100000000006</v>
      </c>
      <c r="F20" s="12">
        <v>101971.28</v>
      </c>
      <c r="G20" s="3">
        <f t="shared" si="1"/>
        <v>28996.179999999993</v>
      </c>
      <c r="K20" s="3" t="s">
        <v>381</v>
      </c>
      <c r="L20" s="3" t="s">
        <v>383</v>
      </c>
    </row>
    <row r="21" spans="1:12">
      <c r="A21" s="4" t="s">
        <v>19</v>
      </c>
      <c r="B21" s="11">
        <v>2707947.7</v>
      </c>
      <c r="C21" s="11">
        <v>3823114.6</v>
      </c>
      <c r="D21" s="3">
        <f t="shared" si="0"/>
        <v>-1115166.8999999999</v>
      </c>
      <c r="E21" s="12">
        <v>49162.05</v>
      </c>
      <c r="F21" s="12">
        <v>90456.57</v>
      </c>
      <c r="G21" s="3">
        <f t="shared" si="1"/>
        <v>41294.520000000004</v>
      </c>
      <c r="J21" s="3" t="s">
        <v>382</v>
      </c>
      <c r="K21" s="3">
        <f>SUM(D2:D363)</f>
        <v>112530331.18000001</v>
      </c>
      <c r="L21" s="3">
        <f>SUM(G2:G363)</f>
        <v>24325702.360000011</v>
      </c>
    </row>
    <row r="22" spans="1:12">
      <c r="A22" s="4" t="s">
        <v>20</v>
      </c>
      <c r="B22" s="11">
        <v>2767304.11</v>
      </c>
      <c r="C22" s="11">
        <v>3281346.27</v>
      </c>
      <c r="D22" s="3">
        <f t="shared" si="0"/>
        <v>-514042.16000000015</v>
      </c>
      <c r="E22" s="12">
        <v>51034.76</v>
      </c>
      <c r="F22" s="12">
        <v>97304.08</v>
      </c>
      <c r="G22" s="3">
        <f t="shared" si="1"/>
        <v>46269.32</v>
      </c>
    </row>
    <row r="23" spans="1:12">
      <c r="A23" s="4" t="s">
        <v>21</v>
      </c>
      <c r="B23" s="11">
        <v>2743527.92</v>
      </c>
      <c r="C23" s="11">
        <v>3105108.39</v>
      </c>
      <c r="D23" s="3">
        <f t="shared" si="0"/>
        <v>-361580.4700000002</v>
      </c>
      <c r="E23" s="12">
        <v>52744.25</v>
      </c>
      <c r="F23" s="12">
        <v>100789.85</v>
      </c>
      <c r="G23" s="3">
        <f t="shared" si="1"/>
        <v>48045.600000000006</v>
      </c>
    </row>
    <row r="24" spans="1:12">
      <c r="A24" s="4" t="s">
        <v>22</v>
      </c>
      <c r="B24" s="11">
        <v>1557823.19</v>
      </c>
      <c r="C24" s="11">
        <v>3022015.04</v>
      </c>
      <c r="D24" s="3">
        <f t="shared" si="0"/>
        <v>-1464191.85</v>
      </c>
      <c r="E24" s="12">
        <v>31258.74</v>
      </c>
      <c r="F24" s="12">
        <v>77837.53</v>
      </c>
      <c r="G24" s="3">
        <f t="shared" si="1"/>
        <v>46578.789999999994</v>
      </c>
    </row>
    <row r="25" spans="1:12">
      <c r="A25" s="4" t="s">
        <v>23</v>
      </c>
      <c r="B25" s="11">
        <v>1883541.06</v>
      </c>
      <c r="C25" s="11">
        <v>3128529.82</v>
      </c>
      <c r="D25" s="3">
        <f t="shared" si="0"/>
        <v>-1244988.7599999998</v>
      </c>
      <c r="E25" s="12">
        <v>36202.11</v>
      </c>
      <c r="F25" s="12">
        <v>80298.78</v>
      </c>
      <c r="G25" s="3">
        <f t="shared" si="1"/>
        <v>44096.67</v>
      </c>
    </row>
    <row r="26" spans="1:12">
      <c r="A26" s="4" t="s">
        <v>24</v>
      </c>
      <c r="B26" s="11">
        <v>2413406.7599999998</v>
      </c>
      <c r="C26" s="11">
        <v>3274045.62</v>
      </c>
      <c r="D26" s="3">
        <f t="shared" si="0"/>
        <v>-860638.86000000034</v>
      </c>
      <c r="E26" s="12">
        <v>43416.83</v>
      </c>
      <c r="F26" s="12">
        <v>73978.880000000005</v>
      </c>
      <c r="G26" s="3">
        <f t="shared" si="1"/>
        <v>30562.050000000003</v>
      </c>
    </row>
    <row r="27" spans="1:12">
      <c r="A27" s="4" t="s">
        <v>25</v>
      </c>
      <c r="B27" s="11">
        <v>1697776.13</v>
      </c>
      <c r="C27" s="11">
        <v>3059978.16</v>
      </c>
      <c r="D27" s="3">
        <f t="shared" si="0"/>
        <v>-1362202.0300000003</v>
      </c>
      <c r="E27" s="12">
        <v>32762.69</v>
      </c>
      <c r="F27" s="12">
        <v>74274.48</v>
      </c>
      <c r="G27" s="3">
        <f t="shared" si="1"/>
        <v>41511.789999999994</v>
      </c>
    </row>
    <row r="28" spans="1:12">
      <c r="A28" s="4" t="s">
        <v>26</v>
      </c>
      <c r="B28" s="11">
        <v>1610823.05</v>
      </c>
      <c r="C28" s="11">
        <v>2961502.95</v>
      </c>
      <c r="D28" s="3">
        <f t="shared" si="0"/>
        <v>-1350679.9000000001</v>
      </c>
      <c r="E28" s="12">
        <v>33553.800000000003</v>
      </c>
      <c r="F28" s="12">
        <v>87111.6</v>
      </c>
      <c r="G28" s="3">
        <f t="shared" si="1"/>
        <v>53557.8</v>
      </c>
    </row>
    <row r="29" spans="1:12">
      <c r="A29" s="4" t="s">
        <v>27</v>
      </c>
      <c r="B29" s="11">
        <v>1970442.23</v>
      </c>
      <c r="C29" s="11">
        <v>1498806.86</v>
      </c>
      <c r="D29" s="3">
        <f t="shared" si="0"/>
        <v>471635.36999999988</v>
      </c>
      <c r="E29" s="12">
        <v>39591.51</v>
      </c>
      <c r="F29" s="12">
        <v>81414.36</v>
      </c>
      <c r="G29" s="3">
        <f t="shared" si="1"/>
        <v>41822.85</v>
      </c>
    </row>
    <row r="30" spans="1:12">
      <c r="A30" s="4" t="s">
        <v>28</v>
      </c>
      <c r="B30" s="11">
        <v>1922505.16</v>
      </c>
      <c r="C30" s="11">
        <v>1326214.3500000001</v>
      </c>
      <c r="D30" s="3">
        <f t="shared" si="0"/>
        <v>596290.80999999982</v>
      </c>
      <c r="E30" s="12">
        <v>38638.379999999997</v>
      </c>
      <c r="F30" s="12">
        <v>83359.820000000007</v>
      </c>
      <c r="G30" s="3">
        <f t="shared" si="1"/>
        <v>44721.44000000001</v>
      </c>
    </row>
    <row r="31" spans="1:12">
      <c r="A31" s="4" t="s">
        <v>29</v>
      </c>
      <c r="B31" s="11">
        <v>2162162.6</v>
      </c>
      <c r="C31" s="11">
        <v>3006975.43</v>
      </c>
      <c r="D31" s="3">
        <f t="shared" si="0"/>
        <v>-844812.83000000007</v>
      </c>
      <c r="E31" s="12">
        <v>40062.57</v>
      </c>
      <c r="F31" s="12">
        <v>81367.38</v>
      </c>
      <c r="G31" s="3">
        <f t="shared" si="1"/>
        <v>41304.810000000005</v>
      </c>
    </row>
    <row r="32" spans="1:12">
      <c r="A32" s="4" t="s">
        <v>30</v>
      </c>
      <c r="B32" s="11">
        <v>1811195.56</v>
      </c>
      <c r="C32" s="11">
        <v>2994470.16</v>
      </c>
      <c r="D32" s="3">
        <f t="shared" si="0"/>
        <v>-1183274.6000000001</v>
      </c>
      <c r="E32" s="12">
        <v>34981.629999999997</v>
      </c>
      <c r="F32" s="12">
        <v>78179.73</v>
      </c>
      <c r="G32" s="3">
        <f t="shared" si="1"/>
        <v>43198.1</v>
      </c>
    </row>
    <row r="33" spans="1:7">
      <c r="A33" s="4" t="s">
        <v>31</v>
      </c>
      <c r="B33" s="11">
        <v>1599025.9</v>
      </c>
      <c r="C33" s="11">
        <v>3013773.76</v>
      </c>
      <c r="D33" s="3">
        <f t="shared" si="0"/>
        <v>-1414747.8599999999</v>
      </c>
      <c r="E33" s="12">
        <v>31942.35</v>
      </c>
      <c r="F33" s="12">
        <v>78597.740000000005</v>
      </c>
      <c r="G33" s="3">
        <f t="shared" si="1"/>
        <v>46655.390000000007</v>
      </c>
    </row>
    <row r="34" spans="1:7">
      <c r="A34" s="4" t="s">
        <v>32</v>
      </c>
      <c r="B34" s="11">
        <v>1360176.74</v>
      </c>
      <c r="C34" s="11">
        <v>1168714.6599999999</v>
      </c>
      <c r="D34" s="3">
        <f t="shared" si="0"/>
        <v>191462.08000000007</v>
      </c>
      <c r="E34" s="12">
        <v>33355.919999999998</v>
      </c>
      <c r="F34" s="12">
        <v>85998.95</v>
      </c>
      <c r="G34" s="3">
        <f t="shared" si="1"/>
        <v>52643.03</v>
      </c>
    </row>
    <row r="35" spans="1:7">
      <c r="A35" s="4" t="s">
        <v>33</v>
      </c>
      <c r="B35" s="11">
        <v>2241643.62</v>
      </c>
      <c r="C35" s="11">
        <v>1656253.54</v>
      </c>
      <c r="D35" s="3">
        <f t="shared" si="0"/>
        <v>585390.08000000007</v>
      </c>
      <c r="E35" s="12">
        <v>56966.34</v>
      </c>
      <c r="F35" s="12">
        <v>98059.15</v>
      </c>
      <c r="G35" s="3">
        <f t="shared" si="1"/>
        <v>41092.81</v>
      </c>
    </row>
    <row r="36" spans="1:7">
      <c r="A36" s="4" t="s">
        <v>34</v>
      </c>
      <c r="B36" s="11">
        <v>2154780.89</v>
      </c>
      <c r="C36" s="11">
        <v>1470908.35</v>
      </c>
      <c r="D36" s="3">
        <f t="shared" si="0"/>
        <v>683872.54</v>
      </c>
      <c r="E36" s="12">
        <v>53213.03</v>
      </c>
      <c r="F36" s="12">
        <v>97201.64</v>
      </c>
      <c r="G36" s="3">
        <f t="shared" si="1"/>
        <v>43988.61</v>
      </c>
    </row>
    <row r="37" spans="1:7">
      <c r="A37" s="4" t="s">
        <v>35</v>
      </c>
      <c r="B37" s="11">
        <v>1885258.47</v>
      </c>
      <c r="C37" s="11">
        <v>1114365.02</v>
      </c>
      <c r="D37" s="3">
        <f t="shared" si="0"/>
        <v>770893.45</v>
      </c>
      <c r="E37" s="12">
        <v>52067.42</v>
      </c>
      <c r="F37" s="12">
        <v>103077.05</v>
      </c>
      <c r="G37" s="3">
        <f t="shared" si="1"/>
        <v>51009.630000000005</v>
      </c>
    </row>
    <row r="38" spans="1:7">
      <c r="A38" s="4" t="s">
        <v>36</v>
      </c>
      <c r="B38" s="11">
        <v>2688134.77</v>
      </c>
      <c r="C38" s="11">
        <v>2555852.58</v>
      </c>
      <c r="D38" s="3">
        <f t="shared" si="0"/>
        <v>132282.18999999994</v>
      </c>
      <c r="E38" s="12">
        <v>62932.08</v>
      </c>
      <c r="F38" s="12">
        <v>103261.37</v>
      </c>
      <c r="G38" s="3">
        <f t="shared" si="1"/>
        <v>40329.289999999994</v>
      </c>
    </row>
    <row r="39" spans="1:7">
      <c r="A39" s="4" t="s">
        <v>37</v>
      </c>
      <c r="B39" s="11">
        <v>2154012.5299999998</v>
      </c>
      <c r="C39" s="11">
        <v>1952471.21</v>
      </c>
      <c r="D39" s="3">
        <f t="shared" si="0"/>
        <v>201541.31999999983</v>
      </c>
      <c r="E39" s="12">
        <v>51668.54</v>
      </c>
      <c r="F39" s="12">
        <v>99294.58</v>
      </c>
      <c r="G39" s="3">
        <f t="shared" si="1"/>
        <v>47626.04</v>
      </c>
    </row>
    <row r="40" spans="1:7">
      <c r="A40" s="4" t="s">
        <v>38</v>
      </c>
      <c r="B40" s="11">
        <v>2519192.5699999998</v>
      </c>
      <c r="C40" s="11">
        <v>2292718.2799999998</v>
      </c>
      <c r="D40" s="3">
        <f t="shared" si="0"/>
        <v>226474.29000000004</v>
      </c>
      <c r="E40" s="12">
        <v>53027.99</v>
      </c>
      <c r="F40" s="12">
        <v>95943.55</v>
      </c>
      <c r="G40" s="3">
        <f t="shared" si="1"/>
        <v>42915.560000000005</v>
      </c>
    </row>
    <row r="41" spans="1:7">
      <c r="A41" s="4" t="s">
        <v>39</v>
      </c>
      <c r="B41" s="11">
        <v>3684344.15</v>
      </c>
      <c r="C41" s="11">
        <v>3923604.01</v>
      </c>
      <c r="D41" s="3">
        <f t="shared" si="0"/>
        <v>-239259.85999999987</v>
      </c>
      <c r="E41" s="12">
        <v>70126.8</v>
      </c>
      <c r="F41" s="12">
        <v>99896.82</v>
      </c>
      <c r="G41" s="3">
        <f t="shared" si="1"/>
        <v>29770.020000000004</v>
      </c>
    </row>
    <row r="42" spans="1:7">
      <c r="A42" s="4" t="s">
        <v>40</v>
      </c>
      <c r="B42" s="11">
        <v>2805557.19</v>
      </c>
      <c r="C42" s="11">
        <v>3044407.39</v>
      </c>
      <c r="D42" s="3">
        <f t="shared" si="0"/>
        <v>-238850.20000000019</v>
      </c>
      <c r="E42" s="12">
        <v>48678.98</v>
      </c>
      <c r="F42" s="12">
        <v>87816.88</v>
      </c>
      <c r="G42" s="3">
        <f t="shared" si="1"/>
        <v>39137.9</v>
      </c>
    </row>
    <row r="43" spans="1:7">
      <c r="A43" s="4" t="s">
        <v>41</v>
      </c>
      <c r="B43" s="11">
        <v>1888948.25</v>
      </c>
      <c r="C43" s="11">
        <v>1952706.51</v>
      </c>
      <c r="D43" s="3">
        <f t="shared" si="0"/>
        <v>-63758.260000000009</v>
      </c>
      <c r="E43" s="12">
        <v>34768.239999999998</v>
      </c>
      <c r="F43" s="12">
        <v>85475.29</v>
      </c>
      <c r="G43" s="3">
        <f t="shared" si="1"/>
        <v>50707.049999999996</v>
      </c>
    </row>
    <row r="44" spans="1:7">
      <c r="A44" s="4" t="s">
        <v>42</v>
      </c>
      <c r="B44" s="11">
        <v>2006597.41</v>
      </c>
      <c r="C44" s="11">
        <v>1150247.33</v>
      </c>
      <c r="D44" s="3">
        <f t="shared" si="0"/>
        <v>856350.07999999984</v>
      </c>
      <c r="E44" s="12">
        <v>44009.51</v>
      </c>
      <c r="F44" s="12">
        <v>84861.62</v>
      </c>
      <c r="G44" s="3">
        <f t="shared" si="1"/>
        <v>40852.109999999993</v>
      </c>
    </row>
    <row r="45" spans="1:7">
      <c r="A45" s="4" t="s">
        <v>43</v>
      </c>
      <c r="B45" s="11">
        <v>1879017.39</v>
      </c>
      <c r="C45" s="11">
        <v>2535191.2599999998</v>
      </c>
      <c r="D45" s="3">
        <f t="shared" si="0"/>
        <v>-656173.86999999988</v>
      </c>
      <c r="E45" s="12">
        <v>47671.07</v>
      </c>
      <c r="F45" s="12">
        <v>95542.7</v>
      </c>
      <c r="G45" s="3">
        <f t="shared" si="1"/>
        <v>47871.63</v>
      </c>
    </row>
    <row r="46" spans="1:7">
      <c r="A46" s="4" t="s">
        <v>44</v>
      </c>
      <c r="B46" s="11">
        <v>1690539.13</v>
      </c>
      <c r="C46" s="11">
        <v>1839063.33</v>
      </c>
      <c r="D46" s="3">
        <f t="shared" si="0"/>
        <v>-148524.20000000019</v>
      </c>
      <c r="E46" s="12">
        <v>41891.730000000003</v>
      </c>
      <c r="F46" s="12">
        <v>94728.83</v>
      </c>
      <c r="G46" s="3">
        <f t="shared" si="1"/>
        <v>52837.1</v>
      </c>
    </row>
    <row r="47" spans="1:7">
      <c r="A47" s="4" t="s">
        <v>45</v>
      </c>
      <c r="B47" s="11">
        <v>1686045.45</v>
      </c>
      <c r="C47" s="11">
        <v>2048872.71</v>
      </c>
      <c r="D47" s="3">
        <f t="shared" si="0"/>
        <v>-362827.26</v>
      </c>
      <c r="E47" s="12">
        <v>33234.03</v>
      </c>
      <c r="F47" s="12">
        <v>83646.350000000006</v>
      </c>
      <c r="G47" s="3">
        <f t="shared" si="1"/>
        <v>50412.320000000007</v>
      </c>
    </row>
    <row r="48" spans="1:7">
      <c r="A48" s="4" t="s">
        <v>46</v>
      </c>
      <c r="B48" s="11">
        <v>1667548.32</v>
      </c>
      <c r="C48" s="11">
        <v>2403035.06</v>
      </c>
      <c r="D48" s="3">
        <f t="shared" si="0"/>
        <v>-735486.74</v>
      </c>
      <c r="E48" s="12">
        <v>39108.83</v>
      </c>
      <c r="F48" s="12">
        <v>92513.34</v>
      </c>
      <c r="G48" s="3">
        <f t="shared" si="1"/>
        <v>53404.509999999995</v>
      </c>
    </row>
    <row r="49" spans="1:7">
      <c r="A49" s="4" t="s">
        <v>47</v>
      </c>
      <c r="B49" s="11">
        <v>2226220.69</v>
      </c>
      <c r="C49" s="11">
        <v>2859580.99</v>
      </c>
      <c r="D49" s="3">
        <f t="shared" si="0"/>
        <v>-633360.30000000028</v>
      </c>
      <c r="E49" s="12">
        <v>38800.03</v>
      </c>
      <c r="F49" s="12">
        <v>87032.92</v>
      </c>
      <c r="G49" s="3">
        <f t="shared" si="1"/>
        <v>48232.89</v>
      </c>
    </row>
    <row r="50" spans="1:7">
      <c r="A50" s="4" t="s">
        <v>48</v>
      </c>
      <c r="B50" s="11">
        <v>2589025.37</v>
      </c>
      <c r="C50" s="11">
        <v>3444788.14</v>
      </c>
      <c r="D50" s="3">
        <f t="shared" si="0"/>
        <v>-855762.77</v>
      </c>
      <c r="E50" s="12">
        <v>45662.57</v>
      </c>
      <c r="F50" s="12">
        <v>84674.92</v>
      </c>
      <c r="G50" s="3">
        <f t="shared" si="1"/>
        <v>39012.35</v>
      </c>
    </row>
    <row r="51" spans="1:7">
      <c r="A51" s="4" t="s">
        <v>49</v>
      </c>
      <c r="B51" s="11">
        <v>1454477.57</v>
      </c>
      <c r="C51" s="11">
        <v>2090911.55</v>
      </c>
      <c r="D51" s="3">
        <f t="shared" si="0"/>
        <v>-636433.98</v>
      </c>
      <c r="E51" s="12">
        <v>32398.05</v>
      </c>
      <c r="F51" s="12">
        <v>85642.82</v>
      </c>
      <c r="G51" s="3">
        <f t="shared" si="1"/>
        <v>53244.770000000004</v>
      </c>
    </row>
    <row r="52" spans="1:7">
      <c r="A52" s="4" t="s">
        <v>50</v>
      </c>
      <c r="B52" s="11">
        <v>2014324.34</v>
      </c>
      <c r="C52" s="11">
        <v>2718646.68</v>
      </c>
      <c r="D52" s="3">
        <f t="shared" si="0"/>
        <v>-704322.34000000008</v>
      </c>
      <c r="E52" s="12">
        <v>37163.67</v>
      </c>
      <c r="F52" s="12">
        <v>83729.61</v>
      </c>
      <c r="G52" s="3">
        <f t="shared" si="1"/>
        <v>46565.94</v>
      </c>
    </row>
    <row r="53" spans="1:7">
      <c r="A53" s="4" t="s">
        <v>51</v>
      </c>
      <c r="B53" s="11">
        <v>3900292.48</v>
      </c>
      <c r="C53" s="11">
        <v>4151767.06</v>
      </c>
      <c r="D53" s="3">
        <f t="shared" si="0"/>
        <v>-251474.58000000007</v>
      </c>
      <c r="E53" s="12">
        <v>59436.93</v>
      </c>
      <c r="F53" s="12">
        <v>86773.65</v>
      </c>
      <c r="G53" s="3">
        <f t="shared" si="1"/>
        <v>27336.719999999994</v>
      </c>
    </row>
    <row r="54" spans="1:7">
      <c r="A54" s="4" t="s">
        <v>52</v>
      </c>
      <c r="B54" s="11">
        <v>3377071.58</v>
      </c>
      <c r="C54" s="11">
        <v>4141718.8</v>
      </c>
      <c r="D54" s="3">
        <f t="shared" si="0"/>
        <v>-764647.21999999974</v>
      </c>
      <c r="E54" s="12">
        <v>54657.13</v>
      </c>
      <c r="F54" s="12">
        <v>86997.25</v>
      </c>
      <c r="G54" s="3">
        <f t="shared" si="1"/>
        <v>32340.120000000003</v>
      </c>
    </row>
    <row r="55" spans="1:7">
      <c r="A55" s="4" t="s">
        <v>53</v>
      </c>
      <c r="B55" s="11">
        <v>2803484.32</v>
      </c>
      <c r="C55" s="11">
        <v>4182775.24</v>
      </c>
      <c r="D55" s="3">
        <f t="shared" si="0"/>
        <v>-1379290.9200000004</v>
      </c>
      <c r="E55" s="12">
        <v>56829.15</v>
      </c>
      <c r="F55" s="12">
        <v>102045.75</v>
      </c>
      <c r="G55" s="3">
        <f t="shared" si="1"/>
        <v>45216.6</v>
      </c>
    </row>
    <row r="56" spans="1:7">
      <c r="A56" s="4" t="s">
        <v>54</v>
      </c>
      <c r="B56" s="11">
        <v>2973131.13</v>
      </c>
      <c r="C56" s="11">
        <v>3938595.9</v>
      </c>
      <c r="D56" s="3">
        <f t="shared" si="0"/>
        <v>-965464.77</v>
      </c>
      <c r="E56" s="12">
        <v>53921.01</v>
      </c>
      <c r="F56" s="12">
        <v>92112.47</v>
      </c>
      <c r="G56" s="3">
        <f t="shared" si="1"/>
        <v>38191.46</v>
      </c>
    </row>
    <row r="57" spans="1:7">
      <c r="A57" s="4" t="s">
        <v>55</v>
      </c>
      <c r="B57" s="11">
        <v>1906760.47</v>
      </c>
      <c r="C57" s="11">
        <v>3347418.36</v>
      </c>
      <c r="D57" s="3">
        <f t="shared" si="0"/>
        <v>-1440657.89</v>
      </c>
      <c r="E57" s="12">
        <v>38038.18</v>
      </c>
      <c r="F57" s="12">
        <v>91446.02</v>
      </c>
      <c r="G57" s="3">
        <f t="shared" si="1"/>
        <v>53407.840000000004</v>
      </c>
    </row>
    <row r="58" spans="1:7">
      <c r="A58" s="4" t="s">
        <v>56</v>
      </c>
      <c r="B58" s="11">
        <v>1573006.02</v>
      </c>
      <c r="C58" s="11">
        <v>1242187.98</v>
      </c>
      <c r="D58" s="3">
        <f t="shared" si="0"/>
        <v>330818.04000000004</v>
      </c>
      <c r="E58" s="12">
        <v>42391.02</v>
      </c>
      <c r="F58" s="12">
        <v>95321.72</v>
      </c>
      <c r="G58" s="3">
        <f t="shared" si="1"/>
        <v>52930.700000000004</v>
      </c>
    </row>
    <row r="59" spans="1:7">
      <c r="A59" s="4" t="s">
        <v>57</v>
      </c>
      <c r="B59" s="11">
        <v>2340777.61</v>
      </c>
      <c r="C59" s="11">
        <v>3392026.8</v>
      </c>
      <c r="D59" s="3">
        <f t="shared" si="0"/>
        <v>-1051249.19</v>
      </c>
      <c r="E59" s="12">
        <v>49134.36</v>
      </c>
      <c r="F59" s="12">
        <v>94849.93</v>
      </c>
      <c r="G59" s="3">
        <f t="shared" si="1"/>
        <v>45715.569999999992</v>
      </c>
    </row>
    <row r="60" spans="1:7">
      <c r="A60" s="4" t="s">
        <v>58</v>
      </c>
      <c r="B60" s="11">
        <v>1582719.16</v>
      </c>
      <c r="C60" s="11">
        <v>3587631.37</v>
      </c>
      <c r="D60" s="3">
        <f t="shared" si="0"/>
        <v>-2004912.2100000002</v>
      </c>
      <c r="E60" s="12">
        <v>30679.22</v>
      </c>
      <c r="F60" s="12">
        <v>83985.52</v>
      </c>
      <c r="G60" s="3">
        <f t="shared" si="1"/>
        <v>53306.3</v>
      </c>
    </row>
    <row r="61" spans="1:7">
      <c r="A61" s="4" t="s">
        <v>59</v>
      </c>
      <c r="B61" s="11">
        <v>1707599.01</v>
      </c>
      <c r="C61" s="11">
        <v>3383898.88</v>
      </c>
      <c r="D61" s="3">
        <f t="shared" si="0"/>
        <v>-1676299.8699999999</v>
      </c>
      <c r="E61" s="12">
        <v>33226.080000000002</v>
      </c>
      <c r="F61" s="12">
        <v>82078.320000000007</v>
      </c>
      <c r="G61" s="3">
        <f t="shared" si="1"/>
        <v>48852.240000000005</v>
      </c>
    </row>
    <row r="62" spans="1:7">
      <c r="A62" s="4" t="s">
        <v>60</v>
      </c>
      <c r="B62" s="11">
        <v>1742952.6</v>
      </c>
      <c r="C62" s="11">
        <v>3335640.88</v>
      </c>
      <c r="D62" s="3">
        <f t="shared" si="0"/>
        <v>-1592688.2799999998</v>
      </c>
      <c r="E62" s="12">
        <v>33932.5</v>
      </c>
      <c r="F62" s="12">
        <v>82762.92</v>
      </c>
      <c r="G62" s="3">
        <f t="shared" si="1"/>
        <v>48830.42</v>
      </c>
    </row>
    <row r="63" spans="1:7">
      <c r="A63" s="4" t="s">
        <v>61</v>
      </c>
      <c r="B63" s="11">
        <v>1582896.88</v>
      </c>
      <c r="C63" s="11">
        <v>2735321.38</v>
      </c>
      <c r="D63" s="3">
        <f t="shared" si="0"/>
        <v>-1152424.5</v>
      </c>
      <c r="E63" s="12">
        <v>31703.01</v>
      </c>
      <c r="F63" s="12">
        <v>66842.94</v>
      </c>
      <c r="G63" s="3">
        <f t="shared" si="1"/>
        <v>35139.930000000008</v>
      </c>
    </row>
    <row r="64" spans="1:7">
      <c r="A64" s="4" t="s">
        <v>62</v>
      </c>
      <c r="B64" s="11">
        <v>1459814.07</v>
      </c>
      <c r="C64" s="11">
        <v>1451458.3</v>
      </c>
      <c r="D64" s="3">
        <f t="shared" si="0"/>
        <v>8355.7700000000186</v>
      </c>
      <c r="E64" s="12">
        <v>31879.71</v>
      </c>
      <c r="F64" s="12">
        <v>71810.92</v>
      </c>
      <c r="G64" s="3">
        <f t="shared" si="1"/>
        <v>39931.21</v>
      </c>
    </row>
    <row r="65" spans="1:7">
      <c r="A65" s="4" t="s">
        <v>63</v>
      </c>
      <c r="B65" s="11">
        <v>1167703.47</v>
      </c>
      <c r="C65" s="11">
        <v>527687.61</v>
      </c>
      <c r="D65" s="3">
        <f t="shared" si="0"/>
        <v>640015.86</v>
      </c>
      <c r="E65" s="12">
        <v>36373.519999999997</v>
      </c>
      <c r="F65" s="12">
        <v>64867.72</v>
      </c>
      <c r="G65" s="3">
        <f t="shared" si="1"/>
        <v>28494.200000000004</v>
      </c>
    </row>
    <row r="66" spans="1:7">
      <c r="A66" s="4" t="s">
        <v>64</v>
      </c>
      <c r="B66" s="11">
        <v>2699693.96</v>
      </c>
      <c r="C66" s="11">
        <v>2111114.64</v>
      </c>
      <c r="D66" s="3">
        <f t="shared" si="0"/>
        <v>588579.31999999983</v>
      </c>
      <c r="E66" s="12">
        <v>64899.59</v>
      </c>
      <c r="F66" s="12">
        <v>76297</v>
      </c>
      <c r="G66" s="3">
        <f t="shared" si="1"/>
        <v>11397.410000000003</v>
      </c>
    </row>
    <row r="67" spans="1:7">
      <c r="A67" s="4" t="s">
        <v>65</v>
      </c>
      <c r="B67" s="11">
        <v>1998756.83</v>
      </c>
      <c r="C67" s="11">
        <v>2714974.44</v>
      </c>
      <c r="D67" s="3">
        <f t="shared" ref="D67:D130" si="2">B67-C67</f>
        <v>-716217.60999999987</v>
      </c>
      <c r="E67" s="12">
        <v>38665.1</v>
      </c>
      <c r="F67" s="12">
        <v>78612.740000000005</v>
      </c>
      <c r="G67" s="3">
        <f t="shared" ref="G67:G130" si="3">F67-E67</f>
        <v>39947.640000000007</v>
      </c>
    </row>
    <row r="68" spans="1:7">
      <c r="A68" s="4" t="s">
        <v>66</v>
      </c>
      <c r="B68" s="11">
        <v>2344277.35</v>
      </c>
      <c r="C68" s="11">
        <v>2660697.2000000002</v>
      </c>
      <c r="D68" s="3">
        <f t="shared" si="2"/>
        <v>-316419.85000000009</v>
      </c>
      <c r="E68" s="12">
        <v>42570.41</v>
      </c>
      <c r="F68" s="12">
        <v>62646.34</v>
      </c>
      <c r="G68" s="3">
        <f t="shared" si="3"/>
        <v>20075.929999999993</v>
      </c>
    </row>
    <row r="69" spans="1:7">
      <c r="A69" s="4" t="s">
        <v>67</v>
      </c>
      <c r="B69" s="11">
        <v>1555001.72</v>
      </c>
      <c r="C69" s="11">
        <v>1594329.08</v>
      </c>
      <c r="D69" s="3">
        <f t="shared" si="2"/>
        <v>-39327.360000000102</v>
      </c>
      <c r="E69" s="12">
        <v>33621.5</v>
      </c>
      <c r="F69" s="12">
        <v>67730.720000000001</v>
      </c>
      <c r="G69" s="3">
        <f t="shared" si="3"/>
        <v>34109.22</v>
      </c>
    </row>
    <row r="70" spans="1:7">
      <c r="A70" s="4" t="s">
        <v>68</v>
      </c>
      <c r="B70" s="11">
        <v>1743619.87</v>
      </c>
      <c r="C70" s="11">
        <v>1612790.85</v>
      </c>
      <c r="D70" s="3">
        <f t="shared" si="2"/>
        <v>130829.02000000002</v>
      </c>
      <c r="E70" s="12">
        <v>37109.57</v>
      </c>
      <c r="F70" s="12">
        <v>66195.850000000006</v>
      </c>
      <c r="G70" s="3">
        <f t="shared" si="3"/>
        <v>29086.280000000006</v>
      </c>
    </row>
    <row r="71" spans="1:7">
      <c r="A71" s="4" t="s">
        <v>69</v>
      </c>
      <c r="B71" s="11">
        <v>1710954.75</v>
      </c>
      <c r="C71" s="11">
        <v>1510338.49</v>
      </c>
      <c r="D71" s="3">
        <f t="shared" si="2"/>
        <v>200616.26</v>
      </c>
      <c r="E71" s="12">
        <v>41221.019999999997</v>
      </c>
      <c r="F71" s="12">
        <v>78783.740000000005</v>
      </c>
      <c r="G71" s="3">
        <f t="shared" si="3"/>
        <v>37562.720000000008</v>
      </c>
    </row>
    <row r="72" spans="1:7">
      <c r="A72" s="4" t="s">
        <v>70</v>
      </c>
      <c r="B72" s="11">
        <v>1100720.04</v>
      </c>
      <c r="C72" s="11">
        <v>407140.34</v>
      </c>
      <c r="D72" s="3">
        <f t="shared" si="2"/>
        <v>693579.7</v>
      </c>
      <c r="E72" s="12">
        <v>34372.04</v>
      </c>
      <c r="F72" s="12">
        <v>67382.240000000005</v>
      </c>
      <c r="G72" s="3">
        <f t="shared" si="3"/>
        <v>33010.200000000004</v>
      </c>
    </row>
    <row r="73" spans="1:7">
      <c r="A73" s="4" t="s">
        <v>71</v>
      </c>
      <c r="B73" s="11">
        <v>1865068.08</v>
      </c>
      <c r="C73" s="11">
        <v>2403545.08</v>
      </c>
      <c r="D73" s="3">
        <f t="shared" si="2"/>
        <v>-538477</v>
      </c>
      <c r="E73" s="12">
        <v>39749.97</v>
      </c>
      <c r="F73" s="12">
        <v>71400.320000000007</v>
      </c>
      <c r="G73" s="3">
        <f t="shared" si="3"/>
        <v>31650.350000000006</v>
      </c>
    </row>
    <row r="74" spans="1:7">
      <c r="A74" s="4" t="s">
        <v>72</v>
      </c>
      <c r="B74" s="11">
        <v>2174217.16</v>
      </c>
      <c r="C74" s="11">
        <v>2631183.15</v>
      </c>
      <c r="D74" s="3">
        <f t="shared" si="2"/>
        <v>-456965.98999999976</v>
      </c>
      <c r="E74" s="12">
        <v>41670.15</v>
      </c>
      <c r="F74" s="12">
        <v>68183.899999999994</v>
      </c>
      <c r="G74" s="3">
        <f t="shared" si="3"/>
        <v>26513.749999999993</v>
      </c>
    </row>
    <row r="75" spans="1:7">
      <c r="A75" s="4" t="s">
        <v>73</v>
      </c>
      <c r="B75" s="11">
        <v>1973410.18</v>
      </c>
      <c r="C75" s="11">
        <v>2458747.25</v>
      </c>
      <c r="D75" s="3">
        <f t="shared" si="2"/>
        <v>-485337.07000000007</v>
      </c>
      <c r="E75" s="12">
        <v>39691.32</v>
      </c>
      <c r="F75" s="12">
        <v>67315.839999999997</v>
      </c>
      <c r="G75" s="3">
        <f t="shared" si="3"/>
        <v>27624.519999999997</v>
      </c>
    </row>
    <row r="76" spans="1:7">
      <c r="A76" s="4" t="s">
        <v>74</v>
      </c>
      <c r="B76" s="11">
        <v>2011634.88</v>
      </c>
      <c r="C76" s="11">
        <v>2371011.9900000002</v>
      </c>
      <c r="D76" s="3">
        <f t="shared" si="2"/>
        <v>-359377.11000000034</v>
      </c>
      <c r="E76" s="12">
        <v>40771.96</v>
      </c>
      <c r="F76" s="12">
        <v>67489.94</v>
      </c>
      <c r="G76" s="3">
        <f t="shared" si="3"/>
        <v>26717.980000000003</v>
      </c>
    </row>
    <row r="77" spans="1:7">
      <c r="A77" s="4" t="s">
        <v>75</v>
      </c>
      <c r="B77" s="11">
        <v>2195828.77</v>
      </c>
      <c r="C77" s="11">
        <v>2538152.0299999998</v>
      </c>
      <c r="D77" s="3">
        <f t="shared" si="2"/>
        <v>-342323.25999999978</v>
      </c>
      <c r="E77" s="12">
        <v>42974.94</v>
      </c>
      <c r="F77" s="12">
        <v>67691.960000000006</v>
      </c>
      <c r="G77" s="3">
        <f t="shared" si="3"/>
        <v>24717.020000000004</v>
      </c>
    </row>
    <row r="78" spans="1:7">
      <c r="A78" s="4" t="s">
        <v>76</v>
      </c>
      <c r="B78" s="11">
        <v>1283346.8</v>
      </c>
      <c r="C78" s="11">
        <v>939162.33</v>
      </c>
      <c r="D78" s="3">
        <f t="shared" si="2"/>
        <v>344184.47000000009</v>
      </c>
      <c r="E78" s="12">
        <v>31300.51</v>
      </c>
      <c r="F78" s="12">
        <v>72074.92</v>
      </c>
      <c r="G78" s="3">
        <f t="shared" si="3"/>
        <v>40774.410000000003</v>
      </c>
    </row>
    <row r="79" spans="1:7">
      <c r="A79" s="4" t="s">
        <v>77</v>
      </c>
      <c r="B79" s="11">
        <v>1177521.56</v>
      </c>
      <c r="C79" s="11">
        <v>279794.49</v>
      </c>
      <c r="D79" s="3">
        <f t="shared" si="2"/>
        <v>897727.07000000007</v>
      </c>
      <c r="E79" s="12">
        <v>51154.13</v>
      </c>
      <c r="F79" s="12">
        <v>84575.73</v>
      </c>
      <c r="G79" s="3">
        <f t="shared" si="3"/>
        <v>33421.599999999999</v>
      </c>
    </row>
    <row r="80" spans="1:7">
      <c r="A80" s="4" t="s">
        <v>78</v>
      </c>
      <c r="B80" s="11">
        <v>2321364.96</v>
      </c>
      <c r="C80" s="11">
        <v>1521642.89</v>
      </c>
      <c r="D80" s="3">
        <f t="shared" si="2"/>
        <v>799722.07000000007</v>
      </c>
      <c r="E80" s="12">
        <v>47465.86</v>
      </c>
      <c r="F80" s="12">
        <v>63957.17</v>
      </c>
      <c r="G80" s="3">
        <f t="shared" si="3"/>
        <v>16491.309999999998</v>
      </c>
    </row>
    <row r="81" spans="1:7">
      <c r="A81" s="4" t="s">
        <v>79</v>
      </c>
      <c r="B81" s="11">
        <v>1750034.86</v>
      </c>
      <c r="C81" s="11">
        <v>1502540.59</v>
      </c>
      <c r="D81" s="3">
        <f t="shared" si="2"/>
        <v>247494.27000000002</v>
      </c>
      <c r="E81" s="12">
        <v>39799.089999999997</v>
      </c>
      <c r="F81" s="12">
        <v>70626.490000000005</v>
      </c>
      <c r="G81" s="3">
        <f t="shared" si="3"/>
        <v>30827.400000000009</v>
      </c>
    </row>
    <row r="82" spans="1:7">
      <c r="A82" s="4" t="s">
        <v>80</v>
      </c>
      <c r="B82" s="11">
        <v>2484860.29</v>
      </c>
      <c r="C82" s="11">
        <v>2456917.21</v>
      </c>
      <c r="D82" s="3">
        <f t="shared" si="2"/>
        <v>27943.080000000075</v>
      </c>
      <c r="E82" s="12">
        <v>48001.760000000002</v>
      </c>
      <c r="F82" s="12">
        <v>68104.92</v>
      </c>
      <c r="G82" s="3">
        <f t="shared" si="3"/>
        <v>20103.159999999996</v>
      </c>
    </row>
    <row r="83" spans="1:7">
      <c r="A83" s="4" t="s">
        <v>81</v>
      </c>
      <c r="B83" s="11">
        <v>2081780.12</v>
      </c>
      <c r="C83" s="11">
        <v>1769710.57</v>
      </c>
      <c r="D83" s="3">
        <f t="shared" si="2"/>
        <v>312069.55000000005</v>
      </c>
      <c r="E83" s="12">
        <v>44186.559999999998</v>
      </c>
      <c r="F83" s="12">
        <v>71214.61</v>
      </c>
      <c r="G83" s="3">
        <f t="shared" si="3"/>
        <v>27028.050000000003</v>
      </c>
    </row>
    <row r="84" spans="1:7">
      <c r="A84" s="4" t="s">
        <v>82</v>
      </c>
      <c r="B84" s="11">
        <v>1752995.29</v>
      </c>
      <c r="C84" s="11">
        <v>1586472.83</v>
      </c>
      <c r="D84" s="3">
        <f t="shared" si="2"/>
        <v>166522.45999999996</v>
      </c>
      <c r="E84" s="12">
        <v>38611.199999999997</v>
      </c>
      <c r="F84" s="12">
        <v>70514.19</v>
      </c>
      <c r="G84" s="3">
        <f t="shared" si="3"/>
        <v>31902.990000000005</v>
      </c>
    </row>
    <row r="85" spans="1:7">
      <c r="A85" s="4" t="s">
        <v>83</v>
      </c>
      <c r="B85" s="11">
        <v>1739432.43</v>
      </c>
      <c r="C85" s="11">
        <v>1534874.96</v>
      </c>
      <c r="D85" s="3">
        <f t="shared" si="2"/>
        <v>204557.46999999997</v>
      </c>
      <c r="E85" s="12">
        <v>40425.35</v>
      </c>
      <c r="F85" s="12">
        <v>76679.47</v>
      </c>
      <c r="G85" s="3">
        <f t="shared" si="3"/>
        <v>36254.120000000003</v>
      </c>
    </row>
    <row r="86" spans="1:7">
      <c r="A86" s="4" t="s">
        <v>84</v>
      </c>
      <c r="B86" s="11">
        <v>1419086.01</v>
      </c>
      <c r="C86" s="11">
        <v>960294.67</v>
      </c>
      <c r="D86" s="3">
        <f t="shared" si="2"/>
        <v>458791.33999999997</v>
      </c>
      <c r="E86" s="12">
        <v>36206.29</v>
      </c>
      <c r="F86" s="12">
        <v>74811.09</v>
      </c>
      <c r="G86" s="3">
        <f t="shared" si="3"/>
        <v>38604.799999999996</v>
      </c>
    </row>
    <row r="87" spans="1:7">
      <c r="A87" s="4" t="s">
        <v>85</v>
      </c>
      <c r="B87" s="11">
        <v>1529721.5</v>
      </c>
      <c r="C87" s="11">
        <v>1679933.68</v>
      </c>
      <c r="D87" s="3">
        <f t="shared" si="2"/>
        <v>-150212.17999999993</v>
      </c>
      <c r="E87" s="12">
        <v>36289.199999999997</v>
      </c>
      <c r="F87" s="12">
        <v>75535.8</v>
      </c>
      <c r="G87" s="3">
        <f t="shared" si="3"/>
        <v>39246.600000000006</v>
      </c>
    </row>
    <row r="88" spans="1:7">
      <c r="A88" s="4" t="s">
        <v>86</v>
      </c>
      <c r="B88" s="11">
        <v>1216724.33</v>
      </c>
      <c r="C88" s="11">
        <v>567405.89</v>
      </c>
      <c r="D88" s="3">
        <f t="shared" si="2"/>
        <v>649318.44000000006</v>
      </c>
      <c r="E88" s="12">
        <v>35492.82</v>
      </c>
      <c r="F88" s="12">
        <v>75127.28</v>
      </c>
      <c r="G88" s="3">
        <f t="shared" si="3"/>
        <v>39634.46</v>
      </c>
    </row>
    <row r="89" spans="1:7">
      <c r="A89" s="4" t="s">
        <v>87</v>
      </c>
      <c r="B89" s="11">
        <v>1574875.52</v>
      </c>
      <c r="C89" s="11">
        <v>1433284.17</v>
      </c>
      <c r="D89" s="3">
        <f t="shared" si="2"/>
        <v>141591.35000000009</v>
      </c>
      <c r="E89" s="12">
        <v>40527.43</v>
      </c>
      <c r="F89" s="12">
        <v>78067.66</v>
      </c>
      <c r="G89" s="3">
        <f t="shared" si="3"/>
        <v>37540.230000000003</v>
      </c>
    </row>
    <row r="90" spans="1:7">
      <c r="A90" s="4" t="s">
        <v>88</v>
      </c>
      <c r="B90" s="11">
        <v>1732068.06</v>
      </c>
      <c r="C90" s="11">
        <v>1884843.89</v>
      </c>
      <c r="D90" s="3">
        <f t="shared" si="2"/>
        <v>-152775.82999999984</v>
      </c>
      <c r="E90" s="12">
        <v>36795.449999999997</v>
      </c>
      <c r="F90" s="12">
        <v>65754.720000000001</v>
      </c>
      <c r="G90" s="3">
        <f t="shared" si="3"/>
        <v>28959.270000000004</v>
      </c>
    </row>
    <row r="91" spans="1:7">
      <c r="A91" s="4" t="s">
        <v>89</v>
      </c>
      <c r="B91" s="11">
        <v>1646791.5</v>
      </c>
      <c r="C91" s="11">
        <v>1800948.01</v>
      </c>
      <c r="D91" s="3">
        <f t="shared" si="2"/>
        <v>-154156.51</v>
      </c>
      <c r="E91" s="12">
        <v>40746.160000000003</v>
      </c>
      <c r="F91" s="12">
        <v>78884.12</v>
      </c>
      <c r="G91" s="3">
        <f t="shared" si="3"/>
        <v>38137.959999999992</v>
      </c>
    </row>
    <row r="92" spans="1:7">
      <c r="A92" s="4" t="s">
        <v>90</v>
      </c>
      <c r="B92" s="11">
        <v>2164396.6</v>
      </c>
      <c r="C92" s="11">
        <v>2641274.9</v>
      </c>
      <c r="D92" s="3">
        <f t="shared" si="2"/>
        <v>-476878.29999999981</v>
      </c>
      <c r="E92" s="12">
        <v>42723.94</v>
      </c>
      <c r="F92" s="12">
        <v>78641.31</v>
      </c>
      <c r="G92" s="3">
        <f t="shared" si="3"/>
        <v>35917.369999999995</v>
      </c>
    </row>
    <row r="93" spans="1:7">
      <c r="A93" s="4" t="s">
        <v>91</v>
      </c>
      <c r="B93" s="11">
        <v>1668773.58</v>
      </c>
      <c r="C93" s="11">
        <v>2213760.75</v>
      </c>
      <c r="D93" s="3">
        <f t="shared" si="2"/>
        <v>-544987.16999999993</v>
      </c>
      <c r="E93" s="12">
        <v>35278.629999999997</v>
      </c>
      <c r="F93" s="12">
        <v>77933.81</v>
      </c>
      <c r="G93" s="3">
        <f t="shared" si="3"/>
        <v>42655.18</v>
      </c>
    </row>
    <row r="94" spans="1:7">
      <c r="A94" s="4" t="s">
        <v>92</v>
      </c>
      <c r="B94" s="11">
        <v>1557160.33</v>
      </c>
      <c r="C94" s="11">
        <v>2003994.03</v>
      </c>
      <c r="D94" s="3">
        <f t="shared" si="2"/>
        <v>-446833.69999999995</v>
      </c>
      <c r="E94" s="12">
        <v>33714.47</v>
      </c>
      <c r="F94" s="12">
        <v>77477.63</v>
      </c>
      <c r="G94" s="3">
        <f t="shared" si="3"/>
        <v>43763.16</v>
      </c>
    </row>
    <row r="95" spans="1:7">
      <c r="A95" s="4" t="s">
        <v>93</v>
      </c>
      <c r="B95" s="11">
        <v>1281715.74</v>
      </c>
      <c r="C95" s="11">
        <v>1161491.19</v>
      </c>
      <c r="D95" s="3">
        <f t="shared" si="2"/>
        <v>120224.55000000005</v>
      </c>
      <c r="E95" s="12">
        <v>30723.51</v>
      </c>
      <c r="F95" s="12">
        <v>76501.509999999995</v>
      </c>
      <c r="G95" s="3">
        <f t="shared" si="3"/>
        <v>45778</v>
      </c>
    </row>
    <row r="96" spans="1:7">
      <c r="A96" s="4" t="s">
        <v>94</v>
      </c>
      <c r="B96" s="11">
        <v>1352214.7</v>
      </c>
      <c r="C96" s="11">
        <v>1341129.81</v>
      </c>
      <c r="D96" s="3">
        <f t="shared" si="2"/>
        <v>11084.889999999898</v>
      </c>
      <c r="E96" s="12">
        <v>33708.199999999997</v>
      </c>
      <c r="F96" s="12">
        <v>73961.279999999999</v>
      </c>
      <c r="G96" s="3">
        <f t="shared" si="3"/>
        <v>40253.08</v>
      </c>
    </row>
    <row r="97" spans="1:7">
      <c r="A97" s="4" t="s">
        <v>95</v>
      </c>
      <c r="B97" s="11">
        <v>1043349.59</v>
      </c>
      <c r="C97" s="11">
        <v>1016356.75</v>
      </c>
      <c r="D97" s="3">
        <f t="shared" si="2"/>
        <v>26992.839999999967</v>
      </c>
      <c r="E97" s="12">
        <v>28482.12</v>
      </c>
      <c r="F97" s="12">
        <v>69825.509999999995</v>
      </c>
      <c r="G97" s="3">
        <f t="shared" si="3"/>
        <v>41343.39</v>
      </c>
    </row>
    <row r="98" spans="1:7">
      <c r="A98" s="4" t="s">
        <v>96</v>
      </c>
      <c r="B98" s="11">
        <v>1022438.51</v>
      </c>
      <c r="C98" s="11">
        <v>632573.93999999994</v>
      </c>
      <c r="D98" s="3">
        <f t="shared" si="2"/>
        <v>389864.57000000007</v>
      </c>
      <c r="E98" s="12">
        <v>30956.01</v>
      </c>
      <c r="F98" s="12">
        <v>70892.210000000006</v>
      </c>
      <c r="G98" s="3">
        <f t="shared" si="3"/>
        <v>39936.200000000012</v>
      </c>
    </row>
    <row r="99" spans="1:7">
      <c r="A99" s="4" t="s">
        <v>97</v>
      </c>
      <c r="B99" s="11">
        <v>452231.62</v>
      </c>
      <c r="C99" s="11">
        <v>310657.13</v>
      </c>
      <c r="D99" s="3">
        <f t="shared" si="2"/>
        <v>141574.49</v>
      </c>
      <c r="E99" s="12">
        <v>16111.67</v>
      </c>
      <c r="F99" s="12">
        <v>35335.480000000003</v>
      </c>
      <c r="G99" s="3">
        <f t="shared" si="3"/>
        <v>19223.810000000005</v>
      </c>
    </row>
    <row r="100" spans="1:7">
      <c r="A100" s="4" t="s">
        <v>98</v>
      </c>
      <c r="B100" s="11">
        <v>1016824.69</v>
      </c>
      <c r="C100" s="11">
        <v>482175.81</v>
      </c>
      <c r="D100" s="3">
        <f t="shared" si="2"/>
        <v>534648.87999999989</v>
      </c>
      <c r="E100" s="12">
        <v>33447.599999999999</v>
      </c>
      <c r="F100" s="12">
        <v>71370.570000000007</v>
      </c>
      <c r="G100" s="3">
        <f t="shared" si="3"/>
        <v>37922.970000000008</v>
      </c>
    </row>
    <row r="101" spans="1:7">
      <c r="A101" s="4" t="s">
        <v>99</v>
      </c>
      <c r="B101" s="11">
        <v>1548513.03</v>
      </c>
      <c r="C101" s="11">
        <v>780536.34</v>
      </c>
      <c r="D101" s="3">
        <f t="shared" si="2"/>
        <v>767976.69000000006</v>
      </c>
      <c r="E101" s="12">
        <v>36578.35</v>
      </c>
      <c r="F101" s="12">
        <v>69892.210000000006</v>
      </c>
      <c r="G101" s="3">
        <f t="shared" si="3"/>
        <v>33313.860000000008</v>
      </c>
    </row>
    <row r="102" spans="1:7">
      <c r="A102" s="4" t="s">
        <v>100</v>
      </c>
      <c r="B102" s="11">
        <v>1409554.56</v>
      </c>
      <c r="C102" s="11">
        <v>488099.57</v>
      </c>
      <c r="D102" s="3">
        <f t="shared" si="2"/>
        <v>921454.99</v>
      </c>
      <c r="E102" s="12">
        <v>34695.49</v>
      </c>
      <c r="F102" s="12">
        <v>43770.85</v>
      </c>
      <c r="G102" s="3">
        <f t="shared" si="3"/>
        <v>9075.36</v>
      </c>
    </row>
    <row r="103" spans="1:7">
      <c r="A103" s="4" t="s">
        <v>101</v>
      </c>
      <c r="B103" s="11">
        <v>1266633.97</v>
      </c>
      <c r="C103" s="11">
        <v>697786.02</v>
      </c>
      <c r="D103" s="3">
        <f t="shared" si="2"/>
        <v>568847.94999999995</v>
      </c>
      <c r="E103" s="12">
        <v>34994.230000000003</v>
      </c>
      <c r="F103" s="12">
        <v>74512.23</v>
      </c>
      <c r="G103" s="3">
        <f t="shared" si="3"/>
        <v>39517.999999999993</v>
      </c>
    </row>
    <row r="104" spans="1:7">
      <c r="A104" s="4" t="s">
        <v>102</v>
      </c>
      <c r="B104" s="11">
        <v>1298559.8999999999</v>
      </c>
      <c r="C104" s="11">
        <v>424813.82</v>
      </c>
      <c r="D104" s="3">
        <f t="shared" si="2"/>
        <v>873746.07999999984</v>
      </c>
      <c r="E104" s="12">
        <v>45596.73</v>
      </c>
      <c r="F104" s="12">
        <v>75768.56</v>
      </c>
      <c r="G104" s="3">
        <f t="shared" si="3"/>
        <v>30171.829999999994</v>
      </c>
    </row>
    <row r="105" spans="1:7">
      <c r="A105" s="4" t="s">
        <v>103</v>
      </c>
      <c r="B105" s="11">
        <v>491572.35</v>
      </c>
      <c r="C105" s="11">
        <v>93549.99</v>
      </c>
      <c r="D105" s="3">
        <f t="shared" si="2"/>
        <v>398022.36</v>
      </c>
      <c r="E105" s="12">
        <v>51483.08</v>
      </c>
      <c r="F105" s="12">
        <v>58536.9</v>
      </c>
      <c r="G105" s="3">
        <f t="shared" si="3"/>
        <v>7053.82</v>
      </c>
    </row>
    <row r="106" spans="1:7">
      <c r="A106" s="4" t="s">
        <v>104</v>
      </c>
      <c r="B106" s="11">
        <v>1853798.9</v>
      </c>
      <c r="C106" s="11">
        <v>845968.02</v>
      </c>
      <c r="D106" s="3">
        <f t="shared" si="2"/>
        <v>1007830.8799999999</v>
      </c>
      <c r="E106" s="12">
        <v>51599.77</v>
      </c>
      <c r="F106" s="12">
        <v>76615.960000000006</v>
      </c>
      <c r="G106" s="3">
        <f t="shared" si="3"/>
        <v>25016.19000000001</v>
      </c>
    </row>
    <row r="107" spans="1:7">
      <c r="A107" s="4" t="s">
        <v>105</v>
      </c>
      <c r="B107" s="11">
        <v>1800775.47</v>
      </c>
      <c r="C107" s="11">
        <v>1415096.71</v>
      </c>
      <c r="D107" s="3">
        <f t="shared" si="2"/>
        <v>385678.76</v>
      </c>
      <c r="E107" s="12">
        <v>39635.589999999997</v>
      </c>
      <c r="F107" s="12">
        <v>76570.080000000002</v>
      </c>
      <c r="G107" s="3">
        <f t="shared" si="3"/>
        <v>36934.490000000005</v>
      </c>
    </row>
    <row r="108" spans="1:7">
      <c r="A108" s="4" t="s">
        <v>106</v>
      </c>
      <c r="B108" s="11">
        <v>1173954.31</v>
      </c>
      <c r="C108" s="11">
        <v>428645.59</v>
      </c>
      <c r="D108" s="3">
        <f t="shared" si="2"/>
        <v>745308.72</v>
      </c>
      <c r="E108" s="12">
        <v>42038.07</v>
      </c>
      <c r="F108" s="12">
        <v>82658.64</v>
      </c>
      <c r="G108" s="3">
        <f t="shared" si="3"/>
        <v>40620.57</v>
      </c>
    </row>
    <row r="109" spans="1:7">
      <c r="A109" s="4" t="s">
        <v>107</v>
      </c>
      <c r="B109" s="11">
        <v>947022.02</v>
      </c>
      <c r="C109" s="11">
        <v>92230.51</v>
      </c>
      <c r="D109" s="3">
        <f t="shared" si="2"/>
        <v>854791.51</v>
      </c>
      <c r="E109" s="12">
        <v>69039.33</v>
      </c>
      <c r="F109" s="12">
        <v>104808.72</v>
      </c>
      <c r="G109" s="3">
        <f t="shared" si="3"/>
        <v>35769.39</v>
      </c>
    </row>
    <row r="110" spans="1:7">
      <c r="A110" s="4" t="s">
        <v>108</v>
      </c>
      <c r="B110" s="11">
        <v>2024655.46</v>
      </c>
      <c r="C110" s="11">
        <v>874019.49</v>
      </c>
      <c r="D110" s="3">
        <f t="shared" si="2"/>
        <v>1150635.97</v>
      </c>
      <c r="E110" s="12">
        <v>77435.360000000001</v>
      </c>
      <c r="F110" s="12">
        <v>114818.18</v>
      </c>
      <c r="G110" s="3">
        <f t="shared" si="3"/>
        <v>37382.819999999992</v>
      </c>
    </row>
    <row r="111" spans="1:7">
      <c r="A111" s="4" t="s">
        <v>109</v>
      </c>
      <c r="B111" s="11">
        <v>1353562.83</v>
      </c>
      <c r="C111" s="11">
        <v>1014713.71</v>
      </c>
      <c r="D111" s="3">
        <f t="shared" si="2"/>
        <v>338849.12000000011</v>
      </c>
      <c r="E111" s="12">
        <v>34116.83</v>
      </c>
      <c r="F111" s="12">
        <v>76071.08</v>
      </c>
      <c r="G111" s="3">
        <f t="shared" si="3"/>
        <v>41954.25</v>
      </c>
    </row>
    <row r="112" spans="1:7">
      <c r="A112" s="4" t="s">
        <v>110</v>
      </c>
      <c r="B112" s="11">
        <v>1273836.92</v>
      </c>
      <c r="C112" s="11">
        <v>1116691.06</v>
      </c>
      <c r="D112" s="3">
        <f t="shared" si="2"/>
        <v>157145.85999999987</v>
      </c>
      <c r="E112" s="12">
        <v>34686.53</v>
      </c>
      <c r="F112" s="12">
        <v>77989.58</v>
      </c>
      <c r="G112" s="3">
        <f t="shared" si="3"/>
        <v>43303.05</v>
      </c>
    </row>
    <row r="113" spans="1:7">
      <c r="A113" s="4" t="s">
        <v>111</v>
      </c>
      <c r="B113" s="11">
        <v>1822981.01</v>
      </c>
      <c r="C113" s="11">
        <v>708271.66</v>
      </c>
      <c r="D113" s="3">
        <f t="shared" si="2"/>
        <v>1114709.3500000001</v>
      </c>
      <c r="E113" s="12">
        <v>49644.24</v>
      </c>
      <c r="F113" s="12">
        <v>93470.65</v>
      </c>
      <c r="G113" s="3">
        <f t="shared" si="3"/>
        <v>43826.409999999996</v>
      </c>
    </row>
    <row r="114" spans="1:7">
      <c r="A114" s="4" t="s">
        <v>112</v>
      </c>
      <c r="B114" s="11">
        <v>1833996.62</v>
      </c>
      <c r="C114" s="11">
        <v>757194.73</v>
      </c>
      <c r="D114" s="3">
        <f t="shared" si="2"/>
        <v>1076801.8900000001</v>
      </c>
      <c r="E114" s="12">
        <v>61163.49</v>
      </c>
      <c r="F114" s="12">
        <v>98904.28</v>
      </c>
      <c r="G114" s="3">
        <f t="shared" si="3"/>
        <v>37740.79</v>
      </c>
    </row>
    <row r="115" spans="1:7">
      <c r="A115" s="4" t="s">
        <v>113</v>
      </c>
      <c r="B115" s="11">
        <v>1123541.5900000001</v>
      </c>
      <c r="C115" s="11">
        <v>168630.43</v>
      </c>
      <c r="D115" s="3">
        <f t="shared" si="2"/>
        <v>954911.16000000015</v>
      </c>
      <c r="E115" s="12">
        <v>46703.38</v>
      </c>
      <c r="F115" s="12">
        <v>83252.34</v>
      </c>
      <c r="G115" s="3">
        <f t="shared" si="3"/>
        <v>36548.959999999999</v>
      </c>
    </row>
    <row r="116" spans="1:7">
      <c r="A116" s="4" t="s">
        <v>114</v>
      </c>
      <c r="B116" s="11">
        <v>2396598.87</v>
      </c>
      <c r="C116" s="11">
        <v>1101180.05</v>
      </c>
      <c r="D116" s="3">
        <f t="shared" si="2"/>
        <v>1295418.82</v>
      </c>
      <c r="E116" s="12">
        <v>66076.990000000005</v>
      </c>
      <c r="F116" s="12">
        <v>102587.67</v>
      </c>
      <c r="G116" s="3">
        <f t="shared" si="3"/>
        <v>36510.679999999993</v>
      </c>
    </row>
    <row r="117" spans="1:7">
      <c r="A117" s="4" t="s">
        <v>115</v>
      </c>
      <c r="B117" s="11">
        <v>1949723.62</v>
      </c>
      <c r="C117" s="11">
        <v>2248192.9900000002</v>
      </c>
      <c r="D117" s="3">
        <f t="shared" si="2"/>
        <v>-298469.37000000011</v>
      </c>
      <c r="E117" s="12">
        <v>35908.44</v>
      </c>
      <c r="F117" s="12">
        <v>74676.899999999994</v>
      </c>
      <c r="G117" s="3">
        <f t="shared" si="3"/>
        <v>38768.459999999992</v>
      </c>
    </row>
    <row r="118" spans="1:7">
      <c r="A118" s="4" t="s">
        <v>116</v>
      </c>
      <c r="B118" s="11">
        <v>1814580.58</v>
      </c>
      <c r="C118" s="11">
        <v>1709049.43</v>
      </c>
      <c r="D118" s="3">
        <f t="shared" si="2"/>
        <v>105531.15000000014</v>
      </c>
      <c r="E118" s="12">
        <v>37097.96</v>
      </c>
      <c r="F118" s="12">
        <v>75569</v>
      </c>
      <c r="G118" s="3">
        <f t="shared" si="3"/>
        <v>38471.040000000001</v>
      </c>
    </row>
    <row r="119" spans="1:7">
      <c r="A119" s="4" t="s">
        <v>117</v>
      </c>
      <c r="B119" s="11">
        <v>1475603.04</v>
      </c>
      <c r="C119" s="11">
        <v>687394.42</v>
      </c>
      <c r="D119" s="3">
        <f t="shared" si="2"/>
        <v>788208.62</v>
      </c>
      <c r="E119" s="12">
        <v>39635.4</v>
      </c>
      <c r="F119" s="12">
        <v>76505.89</v>
      </c>
      <c r="G119" s="3">
        <f t="shared" si="3"/>
        <v>36870.49</v>
      </c>
    </row>
    <row r="120" spans="1:7">
      <c r="A120" s="4" t="s">
        <v>118</v>
      </c>
      <c r="B120" s="11">
        <v>1405370.33</v>
      </c>
      <c r="C120" s="11">
        <v>739636.72</v>
      </c>
      <c r="D120" s="3">
        <f t="shared" si="2"/>
        <v>665733.6100000001</v>
      </c>
      <c r="E120" s="12">
        <v>37483.31</v>
      </c>
      <c r="F120" s="12">
        <v>77638.509999999995</v>
      </c>
      <c r="G120" s="3">
        <f t="shared" si="3"/>
        <v>40155.199999999997</v>
      </c>
    </row>
    <row r="121" spans="1:7">
      <c r="A121" s="4" t="s">
        <v>119</v>
      </c>
      <c r="B121" s="11">
        <v>1162130.3500000001</v>
      </c>
      <c r="C121" s="11">
        <v>269429.98</v>
      </c>
      <c r="D121" s="3">
        <f t="shared" si="2"/>
        <v>892700.37000000011</v>
      </c>
      <c r="E121" s="12">
        <v>57883.35</v>
      </c>
      <c r="F121" s="12">
        <v>97724.2</v>
      </c>
      <c r="G121" s="3">
        <f t="shared" si="3"/>
        <v>39840.85</v>
      </c>
    </row>
    <row r="122" spans="1:7">
      <c r="A122" s="4" t="s">
        <v>120</v>
      </c>
      <c r="B122" s="11">
        <v>1584767.32</v>
      </c>
      <c r="C122" s="11">
        <v>650198.92000000004</v>
      </c>
      <c r="D122" s="3">
        <f t="shared" si="2"/>
        <v>934568.4</v>
      </c>
      <c r="E122" s="12">
        <v>42664.45</v>
      </c>
      <c r="F122" s="12">
        <v>83699.12</v>
      </c>
      <c r="G122" s="3">
        <f t="shared" si="3"/>
        <v>41034.67</v>
      </c>
    </row>
    <row r="123" spans="1:7">
      <c r="A123" s="4" t="s">
        <v>121</v>
      </c>
      <c r="B123" s="11">
        <v>1462336.73</v>
      </c>
      <c r="C123" s="11">
        <v>700105.02</v>
      </c>
      <c r="D123" s="3">
        <f t="shared" si="2"/>
        <v>762231.71</v>
      </c>
      <c r="E123" s="12">
        <v>36475.33</v>
      </c>
      <c r="F123" s="12">
        <v>78523.87</v>
      </c>
      <c r="G123" s="3">
        <f t="shared" si="3"/>
        <v>42048.539999999994</v>
      </c>
    </row>
    <row r="124" spans="1:7">
      <c r="A124" s="4" t="s">
        <v>122</v>
      </c>
      <c r="B124" s="11">
        <v>1276559.55</v>
      </c>
      <c r="C124" s="11">
        <v>143315.21</v>
      </c>
      <c r="D124" s="3">
        <f t="shared" si="2"/>
        <v>1133244.3400000001</v>
      </c>
      <c r="E124" s="12">
        <v>47000.38</v>
      </c>
      <c r="F124" s="12">
        <v>83247.839999999997</v>
      </c>
      <c r="G124" s="3">
        <f t="shared" si="3"/>
        <v>36247.46</v>
      </c>
    </row>
    <row r="125" spans="1:7">
      <c r="A125" s="4" t="s">
        <v>123</v>
      </c>
      <c r="B125" s="11">
        <v>1087914.9099999999</v>
      </c>
      <c r="C125" s="11">
        <v>277988.84000000003</v>
      </c>
      <c r="D125" s="3">
        <f t="shared" si="2"/>
        <v>809926.06999999983</v>
      </c>
      <c r="E125" s="12">
        <v>34916.699999999997</v>
      </c>
      <c r="F125" s="12">
        <v>69084.13</v>
      </c>
      <c r="G125" s="3">
        <f t="shared" si="3"/>
        <v>34167.430000000008</v>
      </c>
    </row>
    <row r="126" spans="1:7">
      <c r="A126" s="4" t="s">
        <v>124</v>
      </c>
      <c r="B126" s="11">
        <v>1126129.17</v>
      </c>
      <c r="C126" s="11">
        <v>363821.3</v>
      </c>
      <c r="D126" s="3">
        <f t="shared" si="2"/>
        <v>762307.86999999988</v>
      </c>
      <c r="E126" s="12">
        <v>34345.870000000003</v>
      </c>
      <c r="F126" s="12">
        <v>68680.89</v>
      </c>
      <c r="G126" s="3">
        <f t="shared" si="3"/>
        <v>34335.019999999997</v>
      </c>
    </row>
    <row r="127" spans="1:7">
      <c r="A127" s="4" t="s">
        <v>125</v>
      </c>
      <c r="B127" s="11">
        <v>1988312.35</v>
      </c>
      <c r="C127" s="11">
        <v>1039714.94</v>
      </c>
      <c r="D127" s="3">
        <f t="shared" si="2"/>
        <v>948597.41000000015</v>
      </c>
      <c r="E127" s="12">
        <v>44517.83</v>
      </c>
      <c r="F127" s="12">
        <v>75688.429999999993</v>
      </c>
      <c r="G127" s="3">
        <f t="shared" si="3"/>
        <v>31170.599999999991</v>
      </c>
    </row>
    <row r="128" spans="1:7">
      <c r="A128" s="4" t="s">
        <v>126</v>
      </c>
      <c r="B128" s="11">
        <v>1186013.1499999999</v>
      </c>
      <c r="C128" s="11">
        <v>452891.77</v>
      </c>
      <c r="D128" s="3">
        <f t="shared" si="2"/>
        <v>733121.37999999989</v>
      </c>
      <c r="E128" s="12">
        <v>35273.129999999997</v>
      </c>
      <c r="F128" s="12">
        <v>73153.83</v>
      </c>
      <c r="G128" s="3">
        <f t="shared" si="3"/>
        <v>37880.700000000004</v>
      </c>
    </row>
    <row r="129" spans="1:7">
      <c r="A129" s="4" t="s">
        <v>127</v>
      </c>
      <c r="B129" s="11">
        <v>1984586.67</v>
      </c>
      <c r="C129" s="11">
        <v>1116771.04</v>
      </c>
      <c r="D129" s="3">
        <f t="shared" si="2"/>
        <v>867815.62999999989</v>
      </c>
      <c r="E129" s="12">
        <v>42808.08</v>
      </c>
      <c r="F129" s="12">
        <v>74784.08</v>
      </c>
      <c r="G129" s="3">
        <f t="shared" si="3"/>
        <v>31976</v>
      </c>
    </row>
    <row r="130" spans="1:7">
      <c r="A130" s="4" t="s">
        <v>128</v>
      </c>
      <c r="B130" s="11">
        <v>1710750.07</v>
      </c>
      <c r="C130" s="11">
        <v>955311.25</v>
      </c>
      <c r="D130" s="3">
        <f t="shared" si="2"/>
        <v>755438.82000000007</v>
      </c>
      <c r="E130" s="12">
        <v>39483.67</v>
      </c>
      <c r="F130" s="12">
        <v>72249.78</v>
      </c>
      <c r="G130" s="3">
        <f t="shared" si="3"/>
        <v>32766.11</v>
      </c>
    </row>
    <row r="131" spans="1:7">
      <c r="A131" s="4" t="s">
        <v>129</v>
      </c>
      <c r="B131" s="11">
        <v>1931489.18</v>
      </c>
      <c r="C131" s="11">
        <v>1118716.32</v>
      </c>
      <c r="D131" s="3">
        <f t="shared" ref="D131:D194" si="4">B131-C131</f>
        <v>812772.85999999987</v>
      </c>
      <c r="E131" s="12">
        <v>43024.480000000003</v>
      </c>
      <c r="F131" s="12">
        <v>72620.570000000007</v>
      </c>
      <c r="G131" s="3">
        <f t="shared" ref="G131:G194" si="5">F131-E131</f>
        <v>29596.090000000004</v>
      </c>
    </row>
    <row r="132" spans="1:7">
      <c r="A132" s="4" t="s">
        <v>130</v>
      </c>
      <c r="B132" s="11">
        <v>1191523.3400000001</v>
      </c>
      <c r="C132" s="11">
        <v>597052.68000000005</v>
      </c>
      <c r="D132" s="3">
        <f t="shared" si="4"/>
        <v>594470.66</v>
      </c>
      <c r="E132" s="12">
        <v>30705.73</v>
      </c>
      <c r="F132" s="12">
        <v>70066.19</v>
      </c>
      <c r="G132" s="3">
        <f t="shared" si="5"/>
        <v>39360.460000000006</v>
      </c>
    </row>
    <row r="133" spans="1:7">
      <c r="A133" s="4" t="s">
        <v>131</v>
      </c>
      <c r="B133" s="11">
        <v>1040915.19</v>
      </c>
      <c r="C133" s="11">
        <v>304733.28999999998</v>
      </c>
      <c r="D133" s="3">
        <f t="shared" si="4"/>
        <v>736181.89999999991</v>
      </c>
      <c r="E133" s="12">
        <v>31277.39</v>
      </c>
      <c r="F133" s="12">
        <v>70980.61</v>
      </c>
      <c r="G133" s="3">
        <f t="shared" si="5"/>
        <v>39703.22</v>
      </c>
    </row>
    <row r="134" spans="1:7">
      <c r="A134" s="4" t="s">
        <v>132</v>
      </c>
      <c r="B134" s="11">
        <v>1930981.78</v>
      </c>
      <c r="C134" s="11">
        <v>1615462.09</v>
      </c>
      <c r="D134" s="3">
        <f t="shared" si="4"/>
        <v>315519.68999999994</v>
      </c>
      <c r="E134" s="12">
        <v>40232.47</v>
      </c>
      <c r="F134" s="12">
        <v>73171.039999999994</v>
      </c>
      <c r="G134" s="3">
        <f t="shared" si="5"/>
        <v>32938.569999999992</v>
      </c>
    </row>
    <row r="135" spans="1:7">
      <c r="A135" s="4" t="s">
        <v>133</v>
      </c>
      <c r="B135" s="11">
        <v>1493524.73</v>
      </c>
      <c r="C135" s="11">
        <v>864904.65</v>
      </c>
      <c r="D135" s="3">
        <f t="shared" si="4"/>
        <v>628620.07999999996</v>
      </c>
      <c r="E135" s="12">
        <v>33546.67</v>
      </c>
      <c r="F135" s="12">
        <v>73012.539999999994</v>
      </c>
      <c r="G135" s="3">
        <f t="shared" si="5"/>
        <v>39465.869999999995</v>
      </c>
    </row>
    <row r="136" spans="1:7">
      <c r="A136" s="4" t="s">
        <v>134</v>
      </c>
      <c r="B136" s="11">
        <v>1869449.22</v>
      </c>
      <c r="C136" s="11">
        <v>1443264.22</v>
      </c>
      <c r="D136" s="3">
        <f t="shared" si="4"/>
        <v>426185</v>
      </c>
      <c r="E136" s="12">
        <v>39313.93</v>
      </c>
      <c r="F136" s="12">
        <v>72795.039999999994</v>
      </c>
      <c r="G136" s="3">
        <f t="shared" si="5"/>
        <v>33481.109999999993</v>
      </c>
    </row>
    <row r="137" spans="1:7">
      <c r="A137" s="4" t="s">
        <v>135</v>
      </c>
      <c r="B137" s="11">
        <v>1219509.73</v>
      </c>
      <c r="C137" s="11">
        <v>689457.22</v>
      </c>
      <c r="D137" s="3">
        <f t="shared" si="4"/>
        <v>530052.51</v>
      </c>
      <c r="E137" s="12">
        <v>32240.94</v>
      </c>
      <c r="F137" s="12">
        <v>74083.34</v>
      </c>
      <c r="G137" s="3">
        <f t="shared" si="5"/>
        <v>41842.399999999994</v>
      </c>
    </row>
    <row r="138" spans="1:7">
      <c r="A138" s="4" t="s">
        <v>136</v>
      </c>
      <c r="B138" s="11">
        <v>2334839.1800000002</v>
      </c>
      <c r="C138" s="11">
        <v>1884953.17</v>
      </c>
      <c r="D138" s="3">
        <f t="shared" si="4"/>
        <v>449886.01000000024</v>
      </c>
      <c r="E138" s="12">
        <v>44661.26</v>
      </c>
      <c r="F138" s="12">
        <v>73778.490000000005</v>
      </c>
      <c r="G138" s="3">
        <f t="shared" si="5"/>
        <v>29117.230000000003</v>
      </c>
    </row>
    <row r="139" spans="1:7">
      <c r="A139" s="4" t="s">
        <v>137</v>
      </c>
      <c r="B139" s="11">
        <v>1140948.1499999999</v>
      </c>
      <c r="C139" s="11">
        <v>843740.86</v>
      </c>
      <c r="D139" s="3">
        <f t="shared" si="4"/>
        <v>297207.28999999992</v>
      </c>
      <c r="E139" s="12">
        <v>25623.17</v>
      </c>
      <c r="F139" s="12">
        <v>62790.07</v>
      </c>
      <c r="G139" s="3">
        <f t="shared" si="5"/>
        <v>37166.9</v>
      </c>
    </row>
    <row r="140" spans="1:7">
      <c r="A140" s="4" t="s">
        <v>138</v>
      </c>
      <c r="B140" s="11">
        <v>634628.88</v>
      </c>
      <c r="C140" s="11">
        <v>196558.6</v>
      </c>
      <c r="D140" s="3">
        <f t="shared" si="4"/>
        <v>438070.28</v>
      </c>
      <c r="E140" s="12">
        <v>29433.3</v>
      </c>
      <c r="F140" s="12">
        <v>69488.7</v>
      </c>
      <c r="G140" s="3">
        <f t="shared" si="5"/>
        <v>40055.399999999994</v>
      </c>
    </row>
    <row r="141" spans="1:7">
      <c r="A141" s="4" t="s">
        <v>139</v>
      </c>
      <c r="B141" s="11">
        <v>725582.08</v>
      </c>
      <c r="C141" s="11">
        <v>246521.84</v>
      </c>
      <c r="D141" s="3">
        <f t="shared" si="4"/>
        <v>479060.24</v>
      </c>
      <c r="E141" s="12">
        <v>21017.25</v>
      </c>
      <c r="F141" s="12">
        <v>58787.67</v>
      </c>
      <c r="G141" s="3">
        <f t="shared" si="5"/>
        <v>37770.42</v>
      </c>
    </row>
    <row r="142" spans="1:7">
      <c r="A142" s="4" t="s">
        <v>140</v>
      </c>
      <c r="B142" s="11">
        <v>961571.24</v>
      </c>
      <c r="C142" s="11">
        <v>961942.81</v>
      </c>
      <c r="D142" s="3">
        <f t="shared" si="4"/>
        <v>-371.57000000006519</v>
      </c>
      <c r="E142" s="12">
        <v>22270.61</v>
      </c>
      <c r="F142" s="12">
        <v>60416.95</v>
      </c>
      <c r="G142" s="3">
        <f t="shared" si="5"/>
        <v>38146.339999999997</v>
      </c>
    </row>
    <row r="143" spans="1:7">
      <c r="A143" s="4" t="s">
        <v>141</v>
      </c>
      <c r="B143" s="11">
        <v>1423534.81</v>
      </c>
      <c r="C143" s="11">
        <v>2148332.9900000002</v>
      </c>
      <c r="D143" s="3">
        <f t="shared" si="4"/>
        <v>-724798.18000000017</v>
      </c>
      <c r="E143" s="12">
        <v>29469.52</v>
      </c>
      <c r="F143" s="12">
        <v>65693.98</v>
      </c>
      <c r="G143" s="3">
        <f t="shared" si="5"/>
        <v>36224.459999999992</v>
      </c>
    </row>
    <row r="144" spans="1:7">
      <c r="A144" s="4" t="s">
        <v>142</v>
      </c>
      <c r="B144" s="11">
        <v>1100812.27</v>
      </c>
      <c r="C144" s="11">
        <v>1789527.71</v>
      </c>
      <c r="D144" s="3">
        <f t="shared" si="4"/>
        <v>-688715.44</v>
      </c>
      <c r="E144" s="12">
        <v>23629.24</v>
      </c>
      <c r="F144" s="12">
        <v>65240.17</v>
      </c>
      <c r="G144" s="3">
        <f t="shared" si="5"/>
        <v>41610.929999999993</v>
      </c>
    </row>
    <row r="145" spans="1:7">
      <c r="A145" s="4" t="s">
        <v>143</v>
      </c>
      <c r="B145" s="11">
        <v>1024543.35</v>
      </c>
      <c r="C145" s="11">
        <v>1085097.22</v>
      </c>
      <c r="D145" s="3">
        <f t="shared" si="4"/>
        <v>-60553.869999999995</v>
      </c>
      <c r="E145" s="12">
        <v>23128.85</v>
      </c>
      <c r="F145" s="12">
        <v>65377.55</v>
      </c>
      <c r="G145" s="3">
        <f t="shared" si="5"/>
        <v>42248.700000000004</v>
      </c>
    </row>
    <row r="146" spans="1:7">
      <c r="A146" s="4" t="s">
        <v>144</v>
      </c>
      <c r="B146" s="11">
        <v>901508.76</v>
      </c>
      <c r="C146" s="11">
        <v>807334.09</v>
      </c>
      <c r="D146" s="3">
        <f t="shared" si="4"/>
        <v>94174.670000000042</v>
      </c>
      <c r="E146" s="12">
        <v>21642.28</v>
      </c>
      <c r="F146" s="12">
        <v>64977.68</v>
      </c>
      <c r="G146" s="3">
        <f t="shared" si="5"/>
        <v>43335.4</v>
      </c>
    </row>
    <row r="147" spans="1:7">
      <c r="A147" s="4" t="s">
        <v>145</v>
      </c>
      <c r="B147" s="11">
        <v>1495203.44</v>
      </c>
      <c r="C147" s="11">
        <v>1883649.71</v>
      </c>
      <c r="D147" s="3">
        <f t="shared" si="4"/>
        <v>-388446.27</v>
      </c>
      <c r="E147" s="12">
        <v>30519.85</v>
      </c>
      <c r="F147" s="12">
        <v>64758.16</v>
      </c>
      <c r="G147" s="3">
        <f t="shared" si="5"/>
        <v>34238.310000000005</v>
      </c>
    </row>
    <row r="148" spans="1:7">
      <c r="A148" s="4" t="s">
        <v>146</v>
      </c>
      <c r="B148" s="11">
        <v>1834870.44</v>
      </c>
      <c r="C148" s="11">
        <v>2445457.0499999998</v>
      </c>
      <c r="D148" s="3">
        <f t="shared" si="4"/>
        <v>-610586.60999999987</v>
      </c>
      <c r="E148" s="12">
        <v>35757.919999999998</v>
      </c>
      <c r="F148" s="12">
        <v>67183.41</v>
      </c>
      <c r="G148" s="3">
        <f t="shared" si="5"/>
        <v>31425.490000000005</v>
      </c>
    </row>
    <row r="149" spans="1:7">
      <c r="A149" s="4" t="s">
        <v>147</v>
      </c>
      <c r="B149" s="11">
        <v>1387187.29</v>
      </c>
      <c r="C149" s="11">
        <v>2290974.87</v>
      </c>
      <c r="D149" s="3">
        <f t="shared" si="4"/>
        <v>-903787.58000000007</v>
      </c>
      <c r="E149" s="12">
        <v>27706.97</v>
      </c>
      <c r="F149" s="12">
        <v>65252.65</v>
      </c>
      <c r="G149" s="3">
        <f t="shared" si="5"/>
        <v>37545.68</v>
      </c>
    </row>
    <row r="150" spans="1:7">
      <c r="A150" s="4" t="s">
        <v>148</v>
      </c>
      <c r="B150" s="11">
        <v>1203993.3600000001</v>
      </c>
      <c r="C150" s="11">
        <v>2001457.68</v>
      </c>
      <c r="D150" s="3">
        <f t="shared" si="4"/>
        <v>-797464.31999999983</v>
      </c>
      <c r="E150" s="12">
        <v>25046.22</v>
      </c>
      <c r="F150" s="12">
        <v>63457.73</v>
      </c>
      <c r="G150" s="3">
        <f t="shared" si="5"/>
        <v>38411.51</v>
      </c>
    </row>
    <row r="151" spans="1:7">
      <c r="A151" s="4" t="s">
        <v>149</v>
      </c>
      <c r="B151" s="11">
        <v>1817005.13</v>
      </c>
      <c r="C151" s="11">
        <v>2526198.25</v>
      </c>
      <c r="D151" s="3">
        <f t="shared" si="4"/>
        <v>-709193.12000000011</v>
      </c>
      <c r="E151" s="12">
        <v>33067.19</v>
      </c>
      <c r="F151" s="12">
        <v>69796.98</v>
      </c>
      <c r="G151" s="3">
        <f t="shared" si="5"/>
        <v>36729.789999999994</v>
      </c>
    </row>
    <row r="152" spans="1:7">
      <c r="A152" s="4" t="s">
        <v>150</v>
      </c>
      <c r="B152" s="11">
        <v>1541292.33</v>
      </c>
      <c r="C152" s="11">
        <v>1272430.25</v>
      </c>
      <c r="D152" s="3">
        <f t="shared" si="4"/>
        <v>268862.08000000007</v>
      </c>
      <c r="E152" s="12">
        <v>29452.04</v>
      </c>
      <c r="F152" s="12">
        <v>69650.149999999994</v>
      </c>
      <c r="G152" s="3">
        <f t="shared" si="5"/>
        <v>40198.109999999993</v>
      </c>
    </row>
    <row r="153" spans="1:7">
      <c r="A153" s="4" t="s">
        <v>151</v>
      </c>
      <c r="B153" s="11">
        <v>1034876.04</v>
      </c>
      <c r="C153" s="11">
        <v>405847.74</v>
      </c>
      <c r="D153" s="3">
        <f t="shared" si="4"/>
        <v>629028.30000000005</v>
      </c>
      <c r="E153" s="12">
        <v>22195.47</v>
      </c>
      <c r="F153" s="12">
        <v>63157.38</v>
      </c>
      <c r="G153" s="3">
        <f t="shared" si="5"/>
        <v>40961.909999999996</v>
      </c>
    </row>
    <row r="154" spans="1:7">
      <c r="A154" s="4" t="s">
        <v>152</v>
      </c>
      <c r="B154" s="11">
        <v>1783903.85</v>
      </c>
      <c r="C154" s="11">
        <v>2776899.17</v>
      </c>
      <c r="D154" s="3">
        <f t="shared" si="4"/>
        <v>-992995.31999999983</v>
      </c>
      <c r="E154" s="12">
        <v>31710.43</v>
      </c>
      <c r="F154" s="12">
        <v>72160.960000000006</v>
      </c>
      <c r="G154" s="3">
        <f t="shared" si="5"/>
        <v>40450.530000000006</v>
      </c>
    </row>
    <row r="155" spans="1:7">
      <c r="A155" s="4" t="s">
        <v>153</v>
      </c>
      <c r="B155" s="11">
        <v>1835413.04</v>
      </c>
      <c r="C155" s="11">
        <v>2704977.65</v>
      </c>
      <c r="D155" s="3">
        <f t="shared" si="4"/>
        <v>-869564.60999999987</v>
      </c>
      <c r="E155" s="12">
        <v>32326</v>
      </c>
      <c r="F155" s="12">
        <v>71514.31</v>
      </c>
      <c r="G155" s="3">
        <f t="shared" si="5"/>
        <v>39188.31</v>
      </c>
    </row>
    <row r="156" spans="1:7">
      <c r="A156" s="4" t="s">
        <v>154</v>
      </c>
      <c r="B156" s="11">
        <v>1542715.14</v>
      </c>
      <c r="C156" s="11">
        <v>2401074.2200000002</v>
      </c>
      <c r="D156" s="3">
        <f t="shared" si="4"/>
        <v>-858359.08000000031</v>
      </c>
      <c r="E156" s="12">
        <v>28782.42</v>
      </c>
      <c r="F156" s="12">
        <v>69632.39</v>
      </c>
      <c r="G156" s="3">
        <f t="shared" si="5"/>
        <v>40849.97</v>
      </c>
    </row>
    <row r="157" spans="1:7">
      <c r="A157" s="4" t="s">
        <v>155</v>
      </c>
      <c r="B157" s="11">
        <v>1052396.92</v>
      </c>
      <c r="C157" s="11">
        <v>890855.31</v>
      </c>
      <c r="D157" s="3">
        <f t="shared" si="4"/>
        <v>161541.60999999987</v>
      </c>
      <c r="E157" s="12">
        <v>23373.24</v>
      </c>
      <c r="F157" s="12">
        <v>67012.47</v>
      </c>
      <c r="G157" s="3">
        <f t="shared" si="5"/>
        <v>43639.229999999996</v>
      </c>
    </row>
    <row r="158" spans="1:7">
      <c r="A158" s="4" t="s">
        <v>156</v>
      </c>
      <c r="B158" s="11">
        <v>2187537.48</v>
      </c>
      <c r="C158" s="11">
        <v>2255637.7599999998</v>
      </c>
      <c r="D158" s="3">
        <f t="shared" si="4"/>
        <v>-68100.279999999795</v>
      </c>
      <c r="E158" s="12">
        <v>37943.800000000003</v>
      </c>
      <c r="F158" s="12">
        <v>64962.63</v>
      </c>
      <c r="G158" s="3">
        <f t="shared" si="5"/>
        <v>27018.829999999994</v>
      </c>
    </row>
    <row r="159" spans="1:7">
      <c r="A159" s="4" t="s">
        <v>157</v>
      </c>
      <c r="B159" s="11">
        <v>1110317.6299999999</v>
      </c>
      <c r="C159" s="11">
        <v>1696256.93</v>
      </c>
      <c r="D159" s="3">
        <f t="shared" si="4"/>
        <v>-585939.30000000005</v>
      </c>
      <c r="E159" s="12">
        <v>22247.87</v>
      </c>
      <c r="F159" s="12">
        <v>64444.52</v>
      </c>
      <c r="G159" s="3">
        <f t="shared" si="5"/>
        <v>42196.649999999994</v>
      </c>
    </row>
    <row r="160" spans="1:7">
      <c r="A160" s="4" t="s">
        <v>158</v>
      </c>
      <c r="B160" s="11">
        <v>909195.52</v>
      </c>
      <c r="C160" s="11">
        <v>427560.89</v>
      </c>
      <c r="D160" s="3">
        <f t="shared" si="4"/>
        <v>481634.63</v>
      </c>
      <c r="E160" s="12">
        <v>22322.49</v>
      </c>
      <c r="F160" s="12">
        <v>64703.05</v>
      </c>
      <c r="G160" s="3">
        <f t="shared" si="5"/>
        <v>42380.56</v>
      </c>
    </row>
    <row r="161" spans="1:7">
      <c r="A161" s="4" t="s">
        <v>159</v>
      </c>
      <c r="B161" s="11">
        <v>1283850.6200000001</v>
      </c>
      <c r="C161" s="11">
        <v>548481.71</v>
      </c>
      <c r="D161" s="3">
        <f t="shared" si="4"/>
        <v>735368.91000000015</v>
      </c>
      <c r="E161" s="12">
        <v>26113.55</v>
      </c>
      <c r="F161" s="12">
        <v>65692.149999999994</v>
      </c>
      <c r="G161" s="3">
        <f t="shared" si="5"/>
        <v>39578.599999999991</v>
      </c>
    </row>
    <row r="162" spans="1:7">
      <c r="A162" s="4" t="s">
        <v>160</v>
      </c>
      <c r="B162" s="11">
        <v>1206760.77</v>
      </c>
      <c r="C162" s="11">
        <v>1624647.24</v>
      </c>
      <c r="D162" s="3">
        <f t="shared" si="4"/>
        <v>-417886.47</v>
      </c>
      <c r="E162" s="12">
        <v>24295</v>
      </c>
      <c r="F162" s="12">
        <v>69220.740000000005</v>
      </c>
      <c r="G162" s="3">
        <f t="shared" si="5"/>
        <v>44925.740000000005</v>
      </c>
    </row>
    <row r="163" spans="1:7">
      <c r="A163" s="4" t="s">
        <v>161</v>
      </c>
      <c r="B163" s="11">
        <v>2231738.14</v>
      </c>
      <c r="C163" s="11">
        <v>2941150.81</v>
      </c>
      <c r="D163" s="3">
        <f t="shared" si="4"/>
        <v>-709412.66999999993</v>
      </c>
      <c r="E163" s="12">
        <v>39114.660000000003</v>
      </c>
      <c r="F163" s="12">
        <v>68859.649999999994</v>
      </c>
      <c r="G163" s="3">
        <f t="shared" si="5"/>
        <v>29744.989999999991</v>
      </c>
    </row>
    <row r="164" spans="1:7">
      <c r="A164" s="4" t="s">
        <v>162</v>
      </c>
      <c r="B164" s="11">
        <v>1099712.45</v>
      </c>
      <c r="C164" s="11">
        <v>1989311.75</v>
      </c>
      <c r="D164" s="3">
        <f t="shared" si="4"/>
        <v>-889599.3</v>
      </c>
      <c r="E164" s="12">
        <v>22742.81</v>
      </c>
      <c r="F164" s="12">
        <v>69583.429999999993</v>
      </c>
      <c r="G164" s="3">
        <f t="shared" si="5"/>
        <v>46840.619999999995</v>
      </c>
    </row>
    <row r="165" spans="1:7">
      <c r="A165" s="4" t="s">
        <v>163</v>
      </c>
      <c r="B165" s="11">
        <v>1648400.9</v>
      </c>
      <c r="C165" s="11">
        <v>2036140.09</v>
      </c>
      <c r="D165" s="3">
        <f t="shared" si="4"/>
        <v>-387739.19000000018</v>
      </c>
      <c r="E165" s="12">
        <v>31015.55</v>
      </c>
      <c r="F165" s="12">
        <v>62574.3</v>
      </c>
      <c r="G165" s="3">
        <f t="shared" si="5"/>
        <v>31558.750000000004</v>
      </c>
    </row>
    <row r="166" spans="1:7">
      <c r="A166" s="4" t="s">
        <v>164</v>
      </c>
      <c r="B166" s="11">
        <v>1430209.07</v>
      </c>
      <c r="C166" s="11">
        <v>1538760.41</v>
      </c>
      <c r="D166" s="3">
        <f t="shared" si="4"/>
        <v>-108551.33999999985</v>
      </c>
      <c r="E166" s="12">
        <v>27194.44</v>
      </c>
      <c r="F166" s="12">
        <v>64310.85</v>
      </c>
      <c r="G166" s="3">
        <f t="shared" si="5"/>
        <v>37116.410000000003</v>
      </c>
    </row>
    <row r="167" spans="1:7">
      <c r="A167" s="4" t="s">
        <v>165</v>
      </c>
      <c r="B167" s="11">
        <v>1335419.28</v>
      </c>
      <c r="C167" s="11">
        <v>915173.38</v>
      </c>
      <c r="D167" s="3">
        <f t="shared" si="4"/>
        <v>420245.9</v>
      </c>
      <c r="E167" s="12">
        <v>24600.19</v>
      </c>
      <c r="F167" s="12">
        <v>61192.480000000003</v>
      </c>
      <c r="G167" s="3">
        <f t="shared" si="5"/>
        <v>36592.290000000008</v>
      </c>
    </row>
    <row r="168" spans="1:7">
      <c r="A168" s="4" t="s">
        <v>166</v>
      </c>
      <c r="B168" s="11">
        <v>2516844.88</v>
      </c>
      <c r="C168" s="11">
        <v>3194154.58</v>
      </c>
      <c r="D168" s="3">
        <f t="shared" si="4"/>
        <v>-677309.70000000019</v>
      </c>
      <c r="E168" s="12">
        <v>42695.25</v>
      </c>
      <c r="F168" s="12">
        <v>79467.5</v>
      </c>
      <c r="G168" s="3">
        <f t="shared" si="5"/>
        <v>36772.25</v>
      </c>
    </row>
    <row r="169" spans="1:7">
      <c r="A169" s="4" t="s">
        <v>167</v>
      </c>
      <c r="B169" s="11">
        <v>2226161.77</v>
      </c>
      <c r="C169" s="11">
        <v>3129682.56</v>
      </c>
      <c r="D169" s="3">
        <f t="shared" si="4"/>
        <v>-903520.79</v>
      </c>
      <c r="E169" s="12">
        <v>37578.400000000001</v>
      </c>
      <c r="F169" s="12">
        <v>70932.45</v>
      </c>
      <c r="G169" s="3">
        <f t="shared" si="5"/>
        <v>33354.049999999996</v>
      </c>
    </row>
    <row r="170" spans="1:7">
      <c r="A170" s="4" t="s">
        <v>168</v>
      </c>
      <c r="B170" s="11">
        <v>3273909.27</v>
      </c>
      <c r="C170" s="11">
        <v>3966594.94</v>
      </c>
      <c r="D170" s="3">
        <f t="shared" si="4"/>
        <v>-692685.66999999993</v>
      </c>
      <c r="E170" s="12">
        <v>56610.23</v>
      </c>
      <c r="F170" s="12">
        <v>90274.86</v>
      </c>
      <c r="G170" s="3">
        <f t="shared" si="5"/>
        <v>33664.629999999997</v>
      </c>
    </row>
    <row r="171" spans="1:7">
      <c r="A171" s="4" t="s">
        <v>169</v>
      </c>
      <c r="B171" s="11">
        <v>2229886.5099999998</v>
      </c>
      <c r="C171" s="11">
        <v>1226352.47</v>
      </c>
      <c r="D171" s="3">
        <f t="shared" si="4"/>
        <v>1003534.0399999998</v>
      </c>
      <c r="E171" s="12">
        <v>42333.760000000002</v>
      </c>
      <c r="F171" s="12">
        <v>87183.679999999993</v>
      </c>
      <c r="G171" s="3">
        <f t="shared" si="5"/>
        <v>44849.919999999991</v>
      </c>
    </row>
    <row r="172" spans="1:7">
      <c r="A172" s="4" t="s">
        <v>170</v>
      </c>
      <c r="B172" s="11">
        <v>2428444.66</v>
      </c>
      <c r="C172" s="11">
        <v>2782352.33</v>
      </c>
      <c r="D172" s="3">
        <f t="shared" si="4"/>
        <v>-353907.66999999993</v>
      </c>
      <c r="E172" s="12">
        <v>43916.42</v>
      </c>
      <c r="F172" s="12">
        <v>90141</v>
      </c>
      <c r="G172" s="3">
        <f t="shared" si="5"/>
        <v>46224.58</v>
      </c>
    </row>
    <row r="173" spans="1:7">
      <c r="A173" s="4" t="s">
        <v>171</v>
      </c>
      <c r="B173" s="11">
        <v>2545319.64</v>
      </c>
      <c r="C173" s="11">
        <v>1880575.33</v>
      </c>
      <c r="D173" s="3">
        <f t="shared" si="4"/>
        <v>664744.31000000006</v>
      </c>
      <c r="E173" s="12">
        <v>57439.51</v>
      </c>
      <c r="F173" s="12">
        <v>98015.96</v>
      </c>
      <c r="G173" s="3">
        <f t="shared" si="5"/>
        <v>40576.450000000004</v>
      </c>
    </row>
    <row r="174" spans="1:7">
      <c r="A174" s="4" t="s">
        <v>172</v>
      </c>
      <c r="B174" s="11">
        <v>1982893.4</v>
      </c>
      <c r="C174" s="11">
        <v>958632.23</v>
      </c>
      <c r="D174" s="3">
        <f t="shared" si="4"/>
        <v>1024261.1699999999</v>
      </c>
      <c r="E174" s="12">
        <v>48223.83</v>
      </c>
      <c r="F174" s="12">
        <v>96093.69</v>
      </c>
      <c r="G174" s="3">
        <f t="shared" si="5"/>
        <v>47869.86</v>
      </c>
    </row>
    <row r="175" spans="1:7">
      <c r="A175" s="4" t="s">
        <v>173</v>
      </c>
      <c r="B175" s="11">
        <v>1809164.41</v>
      </c>
      <c r="C175" s="11">
        <v>2260391.9900000002</v>
      </c>
      <c r="D175" s="3">
        <f t="shared" si="4"/>
        <v>-451227.58000000031</v>
      </c>
      <c r="E175" s="12">
        <v>35568.800000000003</v>
      </c>
      <c r="F175" s="12">
        <v>82619.03</v>
      </c>
      <c r="G175" s="3">
        <f t="shared" si="5"/>
        <v>47050.229999999996</v>
      </c>
    </row>
    <row r="176" spans="1:7">
      <c r="A176" s="4" t="s">
        <v>174</v>
      </c>
      <c r="B176" s="11">
        <v>1855972.62</v>
      </c>
      <c r="C176" s="11">
        <v>2865923.07</v>
      </c>
      <c r="D176" s="3">
        <f t="shared" si="4"/>
        <v>-1009950.4499999997</v>
      </c>
      <c r="E176" s="12">
        <v>34518.22</v>
      </c>
      <c r="F176" s="12">
        <v>77542.14</v>
      </c>
      <c r="G176" s="3">
        <f t="shared" si="5"/>
        <v>43023.92</v>
      </c>
    </row>
    <row r="177" spans="1:7">
      <c r="A177" s="4" t="s">
        <v>175</v>
      </c>
      <c r="B177" s="11">
        <v>1831643.95</v>
      </c>
      <c r="C177" s="11">
        <v>3119901.55</v>
      </c>
      <c r="D177" s="3">
        <f t="shared" si="4"/>
        <v>-1288257.5999999999</v>
      </c>
      <c r="E177" s="12">
        <v>33509.97</v>
      </c>
      <c r="F177" s="12">
        <v>75573.350000000006</v>
      </c>
      <c r="G177" s="3">
        <f t="shared" si="5"/>
        <v>42063.380000000005</v>
      </c>
    </row>
    <row r="178" spans="1:7">
      <c r="A178" s="4" t="s">
        <v>176</v>
      </c>
      <c r="B178" s="11">
        <v>2076047.89</v>
      </c>
      <c r="C178" s="11">
        <v>2672357.4500000002</v>
      </c>
      <c r="D178" s="3">
        <f t="shared" si="4"/>
        <v>-596309.56000000029</v>
      </c>
      <c r="E178" s="12">
        <v>37657.47</v>
      </c>
      <c r="F178" s="12">
        <v>76341.45</v>
      </c>
      <c r="G178" s="3">
        <f t="shared" si="5"/>
        <v>38683.979999999996</v>
      </c>
    </row>
    <row r="179" spans="1:7">
      <c r="A179" s="4" t="s">
        <v>177</v>
      </c>
      <c r="B179" s="11">
        <v>1873075.64</v>
      </c>
      <c r="C179" s="11">
        <v>2472566.41</v>
      </c>
      <c r="D179" s="3">
        <f t="shared" si="4"/>
        <v>-599490.77000000025</v>
      </c>
      <c r="E179" s="12">
        <v>34266.58</v>
      </c>
      <c r="F179" s="12">
        <v>78226.58</v>
      </c>
      <c r="G179" s="3">
        <f t="shared" si="5"/>
        <v>43960</v>
      </c>
    </row>
    <row r="180" spans="1:7">
      <c r="A180" s="4" t="s">
        <v>178</v>
      </c>
      <c r="B180" s="11">
        <v>1449679.76</v>
      </c>
      <c r="C180" s="11">
        <v>1203219.0900000001</v>
      </c>
      <c r="D180" s="3">
        <f t="shared" si="4"/>
        <v>246460.66999999993</v>
      </c>
      <c r="E180" s="12">
        <v>30210.880000000001</v>
      </c>
      <c r="F180" s="12">
        <v>77461.88</v>
      </c>
      <c r="G180" s="3">
        <f t="shared" si="5"/>
        <v>47251</v>
      </c>
    </row>
    <row r="181" spans="1:7">
      <c r="A181" s="4" t="s">
        <v>179</v>
      </c>
      <c r="B181" s="11">
        <v>1306022.79</v>
      </c>
      <c r="C181" s="11">
        <v>260266.4</v>
      </c>
      <c r="D181" s="3">
        <f t="shared" si="4"/>
        <v>1045756.39</v>
      </c>
      <c r="E181" s="12">
        <v>43422.559999999998</v>
      </c>
      <c r="F181" s="12">
        <v>79496.78</v>
      </c>
      <c r="G181" s="3">
        <f t="shared" si="5"/>
        <v>36074.22</v>
      </c>
    </row>
    <row r="182" spans="1:7">
      <c r="A182" s="4" t="s">
        <v>180</v>
      </c>
      <c r="B182" s="11">
        <v>2230212.64</v>
      </c>
      <c r="C182" s="11">
        <v>2818309.53</v>
      </c>
      <c r="D182" s="3">
        <f t="shared" si="4"/>
        <v>-588096.88999999966</v>
      </c>
      <c r="E182" s="12">
        <v>40431.65</v>
      </c>
      <c r="F182" s="12">
        <v>79216.490000000005</v>
      </c>
      <c r="G182" s="3">
        <f t="shared" si="5"/>
        <v>38784.840000000004</v>
      </c>
    </row>
    <row r="183" spans="1:7">
      <c r="A183" s="4" t="s">
        <v>181</v>
      </c>
      <c r="B183" s="11">
        <v>1585047.22</v>
      </c>
      <c r="C183" s="11">
        <v>2964197.08</v>
      </c>
      <c r="D183" s="3">
        <f t="shared" si="4"/>
        <v>-1379149.86</v>
      </c>
      <c r="E183" s="12">
        <v>30198.21</v>
      </c>
      <c r="F183" s="12">
        <v>81958.81</v>
      </c>
      <c r="G183" s="3">
        <f t="shared" si="5"/>
        <v>51760.6</v>
      </c>
    </row>
    <row r="184" spans="1:7">
      <c r="A184" s="4" t="s">
        <v>182</v>
      </c>
      <c r="B184" s="11">
        <v>1534289.02</v>
      </c>
      <c r="C184" s="11">
        <v>2497938.96</v>
      </c>
      <c r="D184" s="3">
        <f t="shared" si="4"/>
        <v>-963649.94</v>
      </c>
      <c r="E184" s="12">
        <v>31865.78</v>
      </c>
      <c r="F184" s="12">
        <v>82285.98</v>
      </c>
      <c r="G184" s="3">
        <f t="shared" si="5"/>
        <v>50420.2</v>
      </c>
    </row>
    <row r="185" spans="1:7">
      <c r="A185" s="4" t="s">
        <v>183</v>
      </c>
      <c r="B185" s="11">
        <v>1391414.1</v>
      </c>
      <c r="C185" s="11">
        <v>805074.45</v>
      </c>
      <c r="D185" s="3">
        <f t="shared" si="4"/>
        <v>586339.65000000014</v>
      </c>
      <c r="E185" s="12">
        <v>31845.58</v>
      </c>
      <c r="F185" s="12">
        <v>79640.78</v>
      </c>
      <c r="G185" s="3">
        <f t="shared" si="5"/>
        <v>47795.199999999997</v>
      </c>
    </row>
    <row r="186" spans="1:7">
      <c r="A186" s="4" t="s">
        <v>184</v>
      </c>
      <c r="B186" s="11">
        <v>1553964.25</v>
      </c>
      <c r="C186" s="11">
        <v>2101862.6800000002</v>
      </c>
      <c r="D186" s="3">
        <f t="shared" si="4"/>
        <v>-547898.43000000017</v>
      </c>
      <c r="E186" s="12">
        <v>31523.24</v>
      </c>
      <c r="F186" s="12">
        <v>81806.39</v>
      </c>
      <c r="G186" s="3">
        <f t="shared" si="5"/>
        <v>50283.149999999994</v>
      </c>
    </row>
    <row r="187" spans="1:7">
      <c r="A187" s="4" t="s">
        <v>185</v>
      </c>
      <c r="B187" s="11">
        <v>1688491.21</v>
      </c>
      <c r="C187" s="11">
        <v>1073931.57</v>
      </c>
      <c r="D187" s="3">
        <f t="shared" si="4"/>
        <v>614559.6399999999</v>
      </c>
      <c r="E187" s="12">
        <v>34571.879999999997</v>
      </c>
      <c r="F187" s="12">
        <v>80162.69</v>
      </c>
      <c r="G187" s="3">
        <f t="shared" si="5"/>
        <v>45590.810000000005</v>
      </c>
    </row>
    <row r="188" spans="1:7">
      <c r="A188" s="4" t="s">
        <v>186</v>
      </c>
      <c r="B188" s="11">
        <v>1428319.9</v>
      </c>
      <c r="C188" s="11">
        <v>881519.23</v>
      </c>
      <c r="D188" s="3">
        <f t="shared" si="4"/>
        <v>546800.66999999993</v>
      </c>
      <c r="E188" s="12">
        <v>31036.92</v>
      </c>
      <c r="F188" s="12">
        <v>79527.11</v>
      </c>
      <c r="G188" s="3">
        <f t="shared" si="5"/>
        <v>48490.19</v>
      </c>
    </row>
    <row r="189" spans="1:7">
      <c r="A189" s="4" t="s">
        <v>187</v>
      </c>
      <c r="B189" s="11">
        <v>2221122.94</v>
      </c>
      <c r="C189" s="11">
        <v>2603133.0299999998</v>
      </c>
      <c r="D189" s="3">
        <f t="shared" si="4"/>
        <v>-382010.08999999985</v>
      </c>
      <c r="E189" s="12">
        <v>48036.959999999999</v>
      </c>
      <c r="F189" s="12">
        <v>90595.44</v>
      </c>
      <c r="G189" s="3">
        <f t="shared" si="5"/>
        <v>42558.48</v>
      </c>
    </row>
    <row r="190" spans="1:7">
      <c r="A190" s="4" t="s">
        <v>188</v>
      </c>
      <c r="B190" s="11">
        <v>1876169.82</v>
      </c>
      <c r="C190" s="11">
        <v>2367979.7400000002</v>
      </c>
      <c r="D190" s="3">
        <f t="shared" si="4"/>
        <v>-491809.92000000016</v>
      </c>
      <c r="E190" s="12">
        <v>36290.43</v>
      </c>
      <c r="F190" s="12">
        <v>82437.67</v>
      </c>
      <c r="G190" s="3">
        <f t="shared" si="5"/>
        <v>46147.24</v>
      </c>
    </row>
    <row r="191" spans="1:7">
      <c r="A191" s="4" t="s">
        <v>189</v>
      </c>
      <c r="B191" s="11">
        <v>2091976.01</v>
      </c>
      <c r="C191" s="11">
        <v>2490000.44</v>
      </c>
      <c r="D191" s="3">
        <f t="shared" si="4"/>
        <v>-398024.42999999993</v>
      </c>
      <c r="E191" s="12">
        <v>38846.080000000002</v>
      </c>
      <c r="F191" s="12">
        <v>82536.710000000006</v>
      </c>
      <c r="G191" s="3">
        <f t="shared" si="5"/>
        <v>43690.630000000005</v>
      </c>
    </row>
    <row r="192" spans="1:7">
      <c r="A192" s="4" t="s">
        <v>190</v>
      </c>
      <c r="B192" s="11">
        <v>2062810.13</v>
      </c>
      <c r="C192" s="11">
        <v>2838576.02</v>
      </c>
      <c r="D192" s="3">
        <f t="shared" si="4"/>
        <v>-775765.89000000013</v>
      </c>
      <c r="E192" s="12">
        <v>38275</v>
      </c>
      <c r="F192" s="12">
        <v>80864.33</v>
      </c>
      <c r="G192" s="3">
        <f t="shared" si="5"/>
        <v>42589.33</v>
      </c>
    </row>
    <row r="193" spans="1:7">
      <c r="A193" s="4" t="s">
        <v>191</v>
      </c>
      <c r="B193" s="11">
        <v>1814845.37</v>
      </c>
      <c r="C193" s="11">
        <v>1864233.3</v>
      </c>
      <c r="D193" s="3">
        <f t="shared" si="4"/>
        <v>-49387.929999999935</v>
      </c>
      <c r="E193" s="12">
        <v>36043.129999999997</v>
      </c>
      <c r="F193" s="12">
        <v>82384.44</v>
      </c>
      <c r="G193" s="3">
        <f t="shared" si="5"/>
        <v>46341.310000000005</v>
      </c>
    </row>
    <row r="194" spans="1:7">
      <c r="A194" s="4" t="s">
        <v>192</v>
      </c>
      <c r="B194" s="11">
        <v>1801680.14</v>
      </c>
      <c r="C194" s="11">
        <v>1058283.75</v>
      </c>
      <c r="D194" s="3">
        <f t="shared" si="4"/>
        <v>743396.3899999999</v>
      </c>
      <c r="E194" s="12">
        <v>39004.639999999999</v>
      </c>
      <c r="F194" s="12">
        <v>85256.85</v>
      </c>
      <c r="G194" s="3">
        <f t="shared" si="5"/>
        <v>46252.210000000006</v>
      </c>
    </row>
    <row r="195" spans="1:7">
      <c r="A195" s="4" t="s">
        <v>193</v>
      </c>
      <c r="B195" s="11">
        <v>1238935.05</v>
      </c>
      <c r="C195" s="11">
        <v>883909.82</v>
      </c>
      <c r="D195" s="3">
        <f t="shared" ref="D195:D258" si="6">B195-C195</f>
        <v>355025.2300000001</v>
      </c>
      <c r="E195" s="12">
        <v>29399.91</v>
      </c>
      <c r="F195" s="12">
        <v>80095.850000000006</v>
      </c>
      <c r="G195" s="3">
        <f t="shared" ref="G195:G258" si="7">F195-E195</f>
        <v>50695.94</v>
      </c>
    </row>
    <row r="196" spans="1:7">
      <c r="A196" s="4" t="s">
        <v>194</v>
      </c>
      <c r="B196" s="11">
        <v>1985818.23</v>
      </c>
      <c r="C196" s="11">
        <v>1975435.67</v>
      </c>
      <c r="D196" s="3">
        <f t="shared" si="6"/>
        <v>10382.560000000056</v>
      </c>
      <c r="E196" s="12">
        <v>45307.25</v>
      </c>
      <c r="F196" s="12">
        <v>88258.5</v>
      </c>
      <c r="G196" s="3">
        <f t="shared" si="7"/>
        <v>42951.25</v>
      </c>
    </row>
    <row r="197" spans="1:7">
      <c r="A197" s="4" t="s">
        <v>195</v>
      </c>
      <c r="B197" s="11">
        <v>2255318.69</v>
      </c>
      <c r="C197" s="11">
        <v>3125118.79</v>
      </c>
      <c r="D197" s="3">
        <f t="shared" si="6"/>
        <v>-869800.10000000009</v>
      </c>
      <c r="E197" s="12">
        <v>54254.559999999998</v>
      </c>
      <c r="F197" s="12">
        <v>100143.95</v>
      </c>
      <c r="G197" s="3">
        <f t="shared" si="7"/>
        <v>45889.39</v>
      </c>
    </row>
    <row r="198" spans="1:7">
      <c r="A198" s="4" t="s">
        <v>196</v>
      </c>
      <c r="B198" s="11">
        <v>1983437.56</v>
      </c>
      <c r="C198" s="11">
        <v>3001656.45</v>
      </c>
      <c r="D198" s="3">
        <f t="shared" si="6"/>
        <v>-1018218.8900000001</v>
      </c>
      <c r="E198" s="12">
        <v>41614.76</v>
      </c>
      <c r="F198" s="12">
        <v>90152.55</v>
      </c>
      <c r="G198" s="3">
        <f t="shared" si="7"/>
        <v>48537.79</v>
      </c>
    </row>
    <row r="199" spans="1:7">
      <c r="A199" s="4" t="s">
        <v>197</v>
      </c>
      <c r="B199" s="11">
        <v>1761886.43</v>
      </c>
      <c r="C199" s="11">
        <v>2428299.94</v>
      </c>
      <c r="D199" s="3">
        <f t="shared" si="6"/>
        <v>-666413.51</v>
      </c>
      <c r="E199" s="12">
        <v>39043.19</v>
      </c>
      <c r="F199" s="12">
        <v>96277.45</v>
      </c>
      <c r="G199" s="3">
        <f t="shared" si="7"/>
        <v>57234.259999999995</v>
      </c>
    </row>
    <row r="200" spans="1:7">
      <c r="A200" s="4" t="s">
        <v>198</v>
      </c>
      <c r="B200" s="11">
        <v>1768932.96</v>
      </c>
      <c r="C200" s="11">
        <v>2049016.82</v>
      </c>
      <c r="D200" s="3">
        <f t="shared" si="6"/>
        <v>-280083.8600000001</v>
      </c>
      <c r="E200" s="12">
        <v>40150.47</v>
      </c>
      <c r="F200" s="12">
        <v>97185.47</v>
      </c>
      <c r="G200" s="3">
        <f t="shared" si="7"/>
        <v>57035</v>
      </c>
    </row>
    <row r="201" spans="1:7">
      <c r="A201" s="4" t="s">
        <v>199</v>
      </c>
      <c r="B201" s="11">
        <v>1464010.78</v>
      </c>
      <c r="C201" s="11">
        <v>1213896.02</v>
      </c>
      <c r="D201" s="3">
        <f t="shared" si="6"/>
        <v>250114.76</v>
      </c>
      <c r="E201" s="12">
        <v>32193.81</v>
      </c>
      <c r="F201" s="12">
        <v>91208.88</v>
      </c>
      <c r="G201" s="3">
        <f t="shared" si="7"/>
        <v>59015.070000000007</v>
      </c>
    </row>
    <row r="202" spans="1:7">
      <c r="A202" s="4" t="s">
        <v>200</v>
      </c>
      <c r="B202" s="11">
        <v>1268860.5</v>
      </c>
      <c r="C202" s="11">
        <v>371114.53</v>
      </c>
      <c r="D202" s="3">
        <f t="shared" si="6"/>
        <v>897745.97</v>
      </c>
      <c r="E202" s="12">
        <v>31194.03</v>
      </c>
      <c r="F202" s="12">
        <v>85147.96</v>
      </c>
      <c r="G202" s="3">
        <f t="shared" si="7"/>
        <v>53953.930000000008</v>
      </c>
    </row>
    <row r="203" spans="1:7">
      <c r="A203" s="4" t="s">
        <v>201</v>
      </c>
      <c r="B203" s="11">
        <v>1751032.47</v>
      </c>
      <c r="C203" s="11">
        <v>2483426.59</v>
      </c>
      <c r="D203" s="3">
        <f t="shared" si="6"/>
        <v>-732394.11999999988</v>
      </c>
      <c r="E203" s="12">
        <v>41963.8</v>
      </c>
      <c r="F203" s="12">
        <v>96520.02</v>
      </c>
      <c r="G203" s="3">
        <f t="shared" si="7"/>
        <v>54556.22</v>
      </c>
    </row>
    <row r="204" spans="1:7">
      <c r="A204" s="4" t="s">
        <v>202</v>
      </c>
      <c r="B204" s="11">
        <v>1568155.77</v>
      </c>
      <c r="C204" s="11">
        <v>2228379.98</v>
      </c>
      <c r="D204" s="3">
        <f t="shared" si="6"/>
        <v>-660224.21</v>
      </c>
      <c r="E204" s="12">
        <v>32686.92</v>
      </c>
      <c r="F204" s="12">
        <v>91015.1</v>
      </c>
      <c r="G204" s="3">
        <f t="shared" si="7"/>
        <v>58328.180000000008</v>
      </c>
    </row>
    <row r="205" spans="1:7">
      <c r="A205" s="4" t="s">
        <v>203</v>
      </c>
      <c r="B205" s="11">
        <v>2007451.4</v>
      </c>
      <c r="C205" s="11">
        <v>3091869.53</v>
      </c>
      <c r="D205" s="3">
        <f t="shared" si="6"/>
        <v>-1084418.1299999999</v>
      </c>
      <c r="E205" s="12">
        <v>38388.21</v>
      </c>
      <c r="F205" s="12">
        <v>88644.76</v>
      </c>
      <c r="G205" s="3">
        <f t="shared" si="7"/>
        <v>50256.549999999996</v>
      </c>
    </row>
    <row r="206" spans="1:7">
      <c r="A206" s="4" t="s">
        <v>204</v>
      </c>
      <c r="B206" s="11">
        <v>1624870.45</v>
      </c>
      <c r="C206" s="11">
        <v>3113385.09</v>
      </c>
      <c r="D206" s="3">
        <f t="shared" si="6"/>
        <v>-1488514.64</v>
      </c>
      <c r="E206" s="12">
        <v>30795.23</v>
      </c>
      <c r="F206" s="12">
        <v>80113.960000000006</v>
      </c>
      <c r="G206" s="3">
        <f t="shared" si="7"/>
        <v>49318.73000000001</v>
      </c>
    </row>
    <row r="207" spans="1:7">
      <c r="A207" s="4" t="s">
        <v>205</v>
      </c>
      <c r="B207" s="11">
        <v>1353663.68</v>
      </c>
      <c r="C207" s="11">
        <v>2466370.17</v>
      </c>
      <c r="D207" s="3">
        <f t="shared" si="6"/>
        <v>-1112706.49</v>
      </c>
      <c r="E207" s="12">
        <v>28132.799999999999</v>
      </c>
      <c r="F207" s="12">
        <v>79348.800000000003</v>
      </c>
      <c r="G207" s="3">
        <f t="shared" si="7"/>
        <v>51216</v>
      </c>
    </row>
    <row r="208" spans="1:7">
      <c r="A208" s="4" t="s">
        <v>206</v>
      </c>
      <c r="B208" s="11">
        <v>1265953.54</v>
      </c>
      <c r="C208" s="11">
        <v>1522164.91</v>
      </c>
      <c r="D208" s="3">
        <f t="shared" si="6"/>
        <v>-256211.36999999988</v>
      </c>
      <c r="E208" s="12">
        <v>26964.14</v>
      </c>
      <c r="F208" s="12">
        <v>78120.28</v>
      </c>
      <c r="G208" s="3">
        <f t="shared" si="7"/>
        <v>51156.14</v>
      </c>
    </row>
    <row r="209" spans="1:7">
      <c r="A209" s="4" t="s">
        <v>207</v>
      </c>
      <c r="B209" s="11">
        <v>1311396.3400000001</v>
      </c>
      <c r="C209" s="11">
        <v>902225.7</v>
      </c>
      <c r="D209" s="3">
        <f t="shared" si="6"/>
        <v>409170.64000000013</v>
      </c>
      <c r="E209" s="12">
        <v>28551.22</v>
      </c>
      <c r="F209" s="12">
        <v>78324.88</v>
      </c>
      <c r="G209" s="3">
        <f t="shared" si="7"/>
        <v>49773.66</v>
      </c>
    </row>
    <row r="210" spans="1:7">
      <c r="A210" s="4" t="s">
        <v>208</v>
      </c>
      <c r="B210" s="11">
        <v>1527715.78</v>
      </c>
      <c r="C210" s="11">
        <v>2381674.25</v>
      </c>
      <c r="D210" s="3">
        <f t="shared" si="6"/>
        <v>-853958.47</v>
      </c>
      <c r="E210" s="12">
        <v>30612.69</v>
      </c>
      <c r="F210" s="12">
        <v>80979.960000000006</v>
      </c>
      <c r="G210" s="3">
        <f t="shared" si="7"/>
        <v>50367.270000000004</v>
      </c>
    </row>
    <row r="211" spans="1:7">
      <c r="A211" s="4" t="s">
        <v>209</v>
      </c>
      <c r="B211" s="11">
        <v>1390919.65</v>
      </c>
      <c r="C211" s="11">
        <v>2130583.5099999998</v>
      </c>
      <c r="D211" s="3">
        <f t="shared" si="6"/>
        <v>-739663.85999999987</v>
      </c>
      <c r="E211" s="12">
        <v>29621.24</v>
      </c>
      <c r="F211" s="12">
        <v>81227.8</v>
      </c>
      <c r="G211" s="3">
        <f t="shared" si="7"/>
        <v>51606.559999999998</v>
      </c>
    </row>
    <row r="212" spans="1:7">
      <c r="A212" s="4" t="s">
        <v>210</v>
      </c>
      <c r="B212" s="11">
        <v>1356484.33</v>
      </c>
      <c r="C212" s="11">
        <v>1660318.76</v>
      </c>
      <c r="D212" s="3">
        <f t="shared" si="6"/>
        <v>-303834.42999999993</v>
      </c>
      <c r="E212" s="12">
        <v>29846.82</v>
      </c>
      <c r="F212" s="12">
        <v>81390.55</v>
      </c>
      <c r="G212" s="3">
        <f t="shared" si="7"/>
        <v>51543.73</v>
      </c>
    </row>
    <row r="213" spans="1:7">
      <c r="A213" s="4" t="s">
        <v>211</v>
      </c>
      <c r="B213" s="11">
        <v>1585521.27</v>
      </c>
      <c r="C213" s="11">
        <v>2256645.35</v>
      </c>
      <c r="D213" s="3">
        <f t="shared" si="6"/>
        <v>-671124.08000000007</v>
      </c>
      <c r="E213" s="12">
        <v>32186.79</v>
      </c>
      <c r="F213" s="12">
        <v>81472.59</v>
      </c>
      <c r="G213" s="3">
        <f t="shared" si="7"/>
        <v>49285.799999999996</v>
      </c>
    </row>
    <row r="214" spans="1:7">
      <c r="A214" s="4" t="s">
        <v>212</v>
      </c>
      <c r="B214" s="11">
        <v>1580163.33</v>
      </c>
      <c r="C214" s="11">
        <v>2212874.62</v>
      </c>
      <c r="D214" s="3">
        <f t="shared" si="6"/>
        <v>-632711.29</v>
      </c>
      <c r="E214" s="12">
        <v>32553.47</v>
      </c>
      <c r="F214" s="12">
        <v>81281.66</v>
      </c>
      <c r="G214" s="3">
        <f t="shared" si="7"/>
        <v>48728.19</v>
      </c>
    </row>
    <row r="215" spans="1:7">
      <c r="A215" s="4" t="s">
        <v>213</v>
      </c>
      <c r="B215" s="11">
        <v>1165272.76</v>
      </c>
      <c r="C215" s="11">
        <v>1599559.84</v>
      </c>
      <c r="D215" s="3">
        <f t="shared" si="6"/>
        <v>-434287.08000000007</v>
      </c>
      <c r="E215" s="12">
        <v>27804.78</v>
      </c>
      <c r="F215" s="12">
        <v>77442.78</v>
      </c>
      <c r="G215" s="3">
        <f t="shared" si="7"/>
        <v>49638</v>
      </c>
    </row>
    <row r="216" spans="1:7">
      <c r="A216" s="4" t="s">
        <v>214</v>
      </c>
      <c r="B216" s="11">
        <v>1009387.97</v>
      </c>
      <c r="C216" s="11">
        <v>628179.76</v>
      </c>
      <c r="D216" s="3">
        <f t="shared" si="6"/>
        <v>381208.20999999996</v>
      </c>
      <c r="E216" s="12">
        <v>27880.73</v>
      </c>
      <c r="F216" s="12">
        <v>72350.73</v>
      </c>
      <c r="G216" s="3">
        <f t="shared" si="7"/>
        <v>44470</v>
      </c>
    </row>
    <row r="217" spans="1:7">
      <c r="A217" s="4" t="s">
        <v>215</v>
      </c>
      <c r="B217" s="11">
        <v>1748230.78</v>
      </c>
      <c r="C217" s="11">
        <v>2224783.19</v>
      </c>
      <c r="D217" s="3">
        <f t="shared" si="6"/>
        <v>-476552.40999999992</v>
      </c>
      <c r="E217" s="12">
        <v>35657.39</v>
      </c>
      <c r="F217" s="12">
        <v>76060.14</v>
      </c>
      <c r="G217" s="3">
        <f t="shared" si="7"/>
        <v>40402.75</v>
      </c>
    </row>
    <row r="218" spans="1:7">
      <c r="A218" s="4" t="s">
        <v>216</v>
      </c>
      <c r="B218" s="11">
        <v>1286181.75</v>
      </c>
      <c r="C218" s="11">
        <v>1612764.06</v>
      </c>
      <c r="D218" s="3">
        <f t="shared" si="6"/>
        <v>-326582.31000000006</v>
      </c>
      <c r="E218" s="12">
        <v>27961.68</v>
      </c>
      <c r="F218" s="12">
        <v>65661.679999999993</v>
      </c>
      <c r="G218" s="3">
        <f t="shared" si="7"/>
        <v>37699.999999999993</v>
      </c>
    </row>
    <row r="219" spans="1:7">
      <c r="A219" s="4" t="s">
        <v>217</v>
      </c>
      <c r="B219" s="11">
        <v>1368610.92</v>
      </c>
      <c r="C219" s="11">
        <v>1812782.55</v>
      </c>
      <c r="D219" s="3">
        <f t="shared" si="6"/>
        <v>-444171.63000000012</v>
      </c>
      <c r="E219" s="12">
        <v>29810.22</v>
      </c>
      <c r="F219" s="12">
        <v>66079.399999999994</v>
      </c>
      <c r="G219" s="3">
        <f t="shared" si="7"/>
        <v>36269.179999999993</v>
      </c>
    </row>
    <row r="220" spans="1:7">
      <c r="A220" s="4" t="s">
        <v>218</v>
      </c>
      <c r="B220" s="11">
        <v>2092256.27</v>
      </c>
      <c r="C220" s="11">
        <v>1987102.82</v>
      </c>
      <c r="D220" s="3">
        <f t="shared" si="6"/>
        <v>105153.44999999995</v>
      </c>
      <c r="E220" s="12">
        <v>43825.25</v>
      </c>
      <c r="F220" s="12">
        <v>58115.25</v>
      </c>
      <c r="G220" s="3">
        <f t="shared" si="7"/>
        <v>14290</v>
      </c>
    </row>
    <row r="221" spans="1:7">
      <c r="A221" s="4" t="s">
        <v>219</v>
      </c>
      <c r="B221" s="11">
        <v>2232079.56</v>
      </c>
      <c r="C221" s="11">
        <v>2031228.7</v>
      </c>
      <c r="D221" s="3">
        <f t="shared" si="6"/>
        <v>200850.8600000001</v>
      </c>
      <c r="E221" s="12">
        <v>45375.42</v>
      </c>
      <c r="F221" s="12">
        <v>57654.34</v>
      </c>
      <c r="G221" s="3">
        <f t="shared" si="7"/>
        <v>12278.919999999998</v>
      </c>
    </row>
    <row r="222" spans="1:7">
      <c r="A222" s="4" t="s">
        <v>220</v>
      </c>
      <c r="B222" s="11">
        <v>1727378.71</v>
      </c>
      <c r="C222" s="11">
        <v>1189346.8400000001</v>
      </c>
      <c r="D222" s="3">
        <f t="shared" si="6"/>
        <v>538031.86999999988</v>
      </c>
      <c r="E222" s="12">
        <v>37866.35</v>
      </c>
      <c r="F222" s="12">
        <v>57395.4</v>
      </c>
      <c r="G222" s="3">
        <f t="shared" si="7"/>
        <v>19529.050000000003</v>
      </c>
    </row>
    <row r="223" spans="1:7">
      <c r="A223" s="4" t="s">
        <v>221</v>
      </c>
      <c r="B223" s="11">
        <v>1275111.73</v>
      </c>
      <c r="C223" s="11">
        <v>1137798.23</v>
      </c>
      <c r="D223" s="3">
        <f t="shared" si="6"/>
        <v>137313.5</v>
      </c>
      <c r="E223" s="12">
        <v>28992.880000000001</v>
      </c>
      <c r="F223" s="12">
        <v>74687.199999999997</v>
      </c>
      <c r="G223" s="3">
        <f t="shared" si="7"/>
        <v>45694.319999999992</v>
      </c>
    </row>
    <row r="224" spans="1:7">
      <c r="A224" s="4" t="s">
        <v>222</v>
      </c>
      <c r="B224" s="11">
        <v>1651210.32</v>
      </c>
      <c r="C224" s="11">
        <v>1941969.84</v>
      </c>
      <c r="D224" s="3">
        <f t="shared" si="6"/>
        <v>-290759.52</v>
      </c>
      <c r="E224" s="12">
        <v>34308.14</v>
      </c>
      <c r="F224" s="12">
        <v>64253.35</v>
      </c>
      <c r="G224" s="3">
        <f t="shared" si="7"/>
        <v>29945.21</v>
      </c>
    </row>
    <row r="225" spans="1:7">
      <c r="A225" s="4" t="s">
        <v>223</v>
      </c>
      <c r="B225" s="11">
        <v>1571181.03</v>
      </c>
      <c r="C225" s="11">
        <v>1294542.23</v>
      </c>
      <c r="D225" s="3">
        <f t="shared" si="6"/>
        <v>276638.80000000005</v>
      </c>
      <c r="E225" s="12">
        <v>34059.620000000003</v>
      </c>
      <c r="F225" s="12">
        <v>56949.14</v>
      </c>
      <c r="G225" s="3">
        <f t="shared" si="7"/>
        <v>22889.519999999997</v>
      </c>
    </row>
    <row r="226" spans="1:7">
      <c r="A226" s="4" t="s">
        <v>224</v>
      </c>
      <c r="B226" s="11">
        <v>1254027.1399999999</v>
      </c>
      <c r="C226" s="11">
        <v>515012.44</v>
      </c>
      <c r="D226" s="3">
        <f t="shared" si="6"/>
        <v>739014.7</v>
      </c>
      <c r="E226" s="12">
        <v>32395.9</v>
      </c>
      <c r="F226" s="12">
        <v>67926.91</v>
      </c>
      <c r="G226" s="3">
        <f t="shared" si="7"/>
        <v>35531.01</v>
      </c>
    </row>
    <row r="227" spans="1:7">
      <c r="A227" s="4" t="s">
        <v>225</v>
      </c>
      <c r="B227" s="11">
        <v>2075174.22</v>
      </c>
      <c r="C227" s="11">
        <v>1937055.85</v>
      </c>
      <c r="D227" s="3">
        <f t="shared" si="6"/>
        <v>138118.36999999988</v>
      </c>
      <c r="E227" s="12">
        <v>39458.879999999997</v>
      </c>
      <c r="F227" s="12">
        <v>58987.17</v>
      </c>
      <c r="G227" s="3">
        <f t="shared" si="7"/>
        <v>19528.29</v>
      </c>
    </row>
    <row r="228" spans="1:7">
      <c r="A228" s="4" t="s">
        <v>226</v>
      </c>
      <c r="B228" s="11">
        <v>1718363.66</v>
      </c>
      <c r="C228" s="11">
        <v>2121744.0099999998</v>
      </c>
      <c r="D228" s="3">
        <f t="shared" si="6"/>
        <v>-403380.34999999986</v>
      </c>
      <c r="E228" s="12">
        <v>33996.82</v>
      </c>
      <c r="F228" s="12">
        <v>64772.49</v>
      </c>
      <c r="G228" s="3">
        <f t="shared" si="7"/>
        <v>30775.67</v>
      </c>
    </row>
    <row r="229" spans="1:7">
      <c r="A229" s="4" t="s">
        <v>227</v>
      </c>
      <c r="B229" s="11">
        <v>3201708.47</v>
      </c>
      <c r="C229" s="11">
        <v>3562768.9</v>
      </c>
      <c r="D229" s="3">
        <f t="shared" si="6"/>
        <v>-361060.4299999997</v>
      </c>
      <c r="E229" s="12">
        <v>74812.759999999995</v>
      </c>
      <c r="F229" s="12">
        <v>108412.54</v>
      </c>
      <c r="G229" s="3">
        <f t="shared" si="7"/>
        <v>33599.78</v>
      </c>
    </row>
    <row r="230" spans="1:7">
      <c r="A230" s="4" t="s">
        <v>228</v>
      </c>
      <c r="B230" s="11">
        <v>1607552.8</v>
      </c>
      <c r="C230" s="11">
        <v>1329666.3400000001</v>
      </c>
      <c r="D230" s="3">
        <f t="shared" si="6"/>
        <v>277886.45999999996</v>
      </c>
      <c r="E230" s="12">
        <v>38663.410000000003</v>
      </c>
      <c r="F230" s="12">
        <v>71095.009999999995</v>
      </c>
      <c r="G230" s="3">
        <f t="shared" si="7"/>
        <v>32431.599999999991</v>
      </c>
    </row>
    <row r="231" spans="1:7">
      <c r="A231" s="4" t="s">
        <v>229</v>
      </c>
      <c r="B231" s="11">
        <v>2542315.83</v>
      </c>
      <c r="C231" s="11">
        <v>2598722.87</v>
      </c>
      <c r="D231" s="3">
        <f t="shared" si="6"/>
        <v>-56407.040000000037</v>
      </c>
      <c r="E231" s="12">
        <v>51950.02</v>
      </c>
      <c r="F231" s="12">
        <v>69388.960000000006</v>
      </c>
      <c r="G231" s="3">
        <f t="shared" si="7"/>
        <v>17438.94000000001</v>
      </c>
    </row>
    <row r="232" spans="1:7">
      <c r="A232" s="4" t="s">
        <v>230</v>
      </c>
      <c r="B232" s="11">
        <v>2340634.85</v>
      </c>
      <c r="C232" s="11">
        <v>2895933.83</v>
      </c>
      <c r="D232" s="3">
        <f t="shared" si="6"/>
        <v>-555298.98</v>
      </c>
      <c r="E232" s="12">
        <v>47324.84</v>
      </c>
      <c r="F232" s="12">
        <v>78224.429999999993</v>
      </c>
      <c r="G232" s="3">
        <f t="shared" si="7"/>
        <v>30899.589999999997</v>
      </c>
    </row>
    <row r="233" spans="1:7">
      <c r="A233" s="4" t="s">
        <v>231</v>
      </c>
      <c r="B233" s="11">
        <v>2335529.5</v>
      </c>
      <c r="C233" s="11">
        <v>3231131.7</v>
      </c>
      <c r="D233" s="3">
        <f t="shared" si="6"/>
        <v>-895602.20000000019</v>
      </c>
      <c r="E233" s="12">
        <v>47917.91</v>
      </c>
      <c r="F233" s="12">
        <v>82428.070000000007</v>
      </c>
      <c r="G233" s="3">
        <f t="shared" si="7"/>
        <v>34510.160000000003</v>
      </c>
    </row>
    <row r="234" spans="1:7">
      <c r="A234" s="4" t="s">
        <v>232</v>
      </c>
      <c r="B234" s="11">
        <v>2325142.9</v>
      </c>
      <c r="C234" s="11">
        <v>3175284.74</v>
      </c>
      <c r="D234" s="3">
        <f t="shared" si="6"/>
        <v>-850141.84000000032</v>
      </c>
      <c r="E234" s="12">
        <v>48411.03</v>
      </c>
      <c r="F234" s="12">
        <v>82712.350000000006</v>
      </c>
      <c r="G234" s="3">
        <f t="shared" si="7"/>
        <v>34301.320000000007</v>
      </c>
    </row>
    <row r="235" spans="1:7">
      <c r="A235" s="4" t="s">
        <v>233</v>
      </c>
      <c r="B235" s="11">
        <v>2126495.36</v>
      </c>
      <c r="C235" s="11">
        <v>2353267.9</v>
      </c>
      <c r="D235" s="3">
        <f t="shared" si="6"/>
        <v>-226772.54000000004</v>
      </c>
      <c r="E235" s="12">
        <v>46565.15</v>
      </c>
      <c r="F235" s="12">
        <v>74164.350000000006</v>
      </c>
      <c r="G235" s="3">
        <f t="shared" si="7"/>
        <v>27599.200000000004</v>
      </c>
    </row>
    <row r="236" spans="1:7">
      <c r="A236" s="4" t="s">
        <v>234</v>
      </c>
      <c r="B236" s="11">
        <v>1635715.62</v>
      </c>
      <c r="C236" s="11">
        <v>1718000.29</v>
      </c>
      <c r="D236" s="3">
        <f t="shared" si="6"/>
        <v>-82284.669999999925</v>
      </c>
      <c r="E236" s="12">
        <v>40072.33</v>
      </c>
      <c r="F236" s="12">
        <v>82645.33</v>
      </c>
      <c r="G236" s="3">
        <f t="shared" si="7"/>
        <v>42573</v>
      </c>
    </row>
    <row r="237" spans="1:7">
      <c r="A237" s="4" t="s">
        <v>235</v>
      </c>
      <c r="B237" s="11">
        <v>1398180.67</v>
      </c>
      <c r="C237" s="11">
        <v>1446774.44</v>
      </c>
      <c r="D237" s="3">
        <f t="shared" si="6"/>
        <v>-48593.770000000019</v>
      </c>
      <c r="E237" s="12">
        <v>34805.01</v>
      </c>
      <c r="F237" s="12">
        <v>85020.91</v>
      </c>
      <c r="G237" s="3">
        <f t="shared" si="7"/>
        <v>50215.9</v>
      </c>
    </row>
    <row r="238" spans="1:7">
      <c r="A238" s="4" t="s">
        <v>236</v>
      </c>
      <c r="B238" s="11">
        <v>2188091.09</v>
      </c>
      <c r="C238" s="11">
        <v>2848572.97</v>
      </c>
      <c r="D238" s="3">
        <f t="shared" si="6"/>
        <v>-660481.88000000035</v>
      </c>
      <c r="E238" s="12">
        <v>47554.54</v>
      </c>
      <c r="F238" s="12">
        <v>79257.789999999994</v>
      </c>
      <c r="G238" s="3">
        <f t="shared" si="7"/>
        <v>31703.249999999993</v>
      </c>
    </row>
    <row r="239" spans="1:7">
      <c r="A239" s="4" t="s">
        <v>237</v>
      </c>
      <c r="B239" s="11">
        <v>2739847.64</v>
      </c>
      <c r="C239" s="11">
        <v>3614344.02</v>
      </c>
      <c r="D239" s="3">
        <f t="shared" si="6"/>
        <v>-874496.37999999989</v>
      </c>
      <c r="E239" s="12">
        <v>53560.639999999999</v>
      </c>
      <c r="F239" s="12">
        <v>84688.639999999999</v>
      </c>
      <c r="G239" s="3">
        <f t="shared" si="7"/>
        <v>31128</v>
      </c>
    </row>
    <row r="240" spans="1:7">
      <c r="A240" s="4" t="s">
        <v>238</v>
      </c>
      <c r="B240" s="11">
        <v>2145211.37</v>
      </c>
      <c r="C240" s="11">
        <v>3141008.45</v>
      </c>
      <c r="D240" s="3">
        <f t="shared" si="6"/>
        <v>-995797.08000000007</v>
      </c>
      <c r="E240" s="12">
        <v>46420.69</v>
      </c>
      <c r="F240" s="12">
        <v>82039.289999999994</v>
      </c>
      <c r="G240" s="3">
        <f t="shared" si="7"/>
        <v>35618.599999999991</v>
      </c>
    </row>
    <row r="241" spans="1:7">
      <c r="A241" s="4" t="s">
        <v>239</v>
      </c>
      <c r="B241" s="11">
        <v>2330030.2400000002</v>
      </c>
      <c r="C241" s="11">
        <v>2222302.6</v>
      </c>
      <c r="D241" s="3">
        <f t="shared" si="6"/>
        <v>107727.64000000013</v>
      </c>
      <c r="E241" s="12">
        <v>51768.51</v>
      </c>
      <c r="F241" s="12">
        <v>76815.69</v>
      </c>
      <c r="G241" s="3">
        <f t="shared" si="7"/>
        <v>25047.18</v>
      </c>
    </row>
    <row r="242" spans="1:7">
      <c r="A242" s="4" t="s">
        <v>240</v>
      </c>
      <c r="B242" s="11">
        <v>1875591.89</v>
      </c>
      <c r="C242" s="11">
        <v>1027569.92</v>
      </c>
      <c r="D242" s="3">
        <f t="shared" si="6"/>
        <v>848021.96999999986</v>
      </c>
      <c r="E242" s="12">
        <v>46241.77</v>
      </c>
      <c r="F242" s="12">
        <v>69265.350000000006</v>
      </c>
      <c r="G242" s="3">
        <f t="shared" si="7"/>
        <v>23023.580000000009</v>
      </c>
    </row>
    <row r="243" spans="1:7">
      <c r="A243" s="4" t="s">
        <v>241</v>
      </c>
      <c r="B243" s="11">
        <v>1158449.51</v>
      </c>
      <c r="C243" s="11">
        <v>485038.26</v>
      </c>
      <c r="D243" s="3">
        <f t="shared" si="6"/>
        <v>673411.25</v>
      </c>
      <c r="E243" s="12">
        <v>36289.64</v>
      </c>
      <c r="F243" s="12">
        <v>85333.93</v>
      </c>
      <c r="G243" s="3">
        <f t="shared" si="7"/>
        <v>49044.289999999994</v>
      </c>
    </row>
    <row r="244" spans="1:7">
      <c r="A244" s="4" t="s">
        <v>242</v>
      </c>
      <c r="B244" s="11">
        <v>1037276.45</v>
      </c>
      <c r="C244" s="11">
        <v>311459.99</v>
      </c>
      <c r="D244" s="3">
        <f t="shared" si="6"/>
        <v>725816.46</v>
      </c>
      <c r="E244" s="12">
        <v>36989.51</v>
      </c>
      <c r="F244" s="12">
        <v>77122.28</v>
      </c>
      <c r="G244" s="3">
        <f t="shared" si="7"/>
        <v>40132.769999999997</v>
      </c>
    </row>
    <row r="245" spans="1:7">
      <c r="A245" s="4" t="s">
        <v>243</v>
      </c>
      <c r="B245" s="11">
        <v>2302583.9900000002</v>
      </c>
      <c r="C245" s="11">
        <v>1291778.3</v>
      </c>
      <c r="D245" s="3">
        <f t="shared" si="6"/>
        <v>1010805.6900000002</v>
      </c>
      <c r="E245" s="12">
        <v>52669.89</v>
      </c>
      <c r="F245" s="12">
        <v>61740.79</v>
      </c>
      <c r="G245" s="3">
        <f t="shared" si="7"/>
        <v>9070.9000000000015</v>
      </c>
    </row>
    <row r="246" spans="1:7">
      <c r="A246" s="4" t="s">
        <v>244</v>
      </c>
      <c r="B246" s="11">
        <v>2001847.49</v>
      </c>
      <c r="C246" s="11">
        <v>1523454.19</v>
      </c>
      <c r="D246" s="3">
        <f t="shared" si="6"/>
        <v>478393.30000000005</v>
      </c>
      <c r="E246" s="12">
        <v>46669.25</v>
      </c>
      <c r="F246" s="12">
        <v>69676.429999999993</v>
      </c>
      <c r="G246" s="3">
        <f t="shared" si="7"/>
        <v>23007.179999999993</v>
      </c>
    </row>
    <row r="247" spans="1:7">
      <c r="A247" s="4" t="s">
        <v>245</v>
      </c>
      <c r="B247" s="11">
        <v>2166980.16</v>
      </c>
      <c r="C247" s="11">
        <v>1815073.41</v>
      </c>
      <c r="D247" s="3">
        <f t="shared" si="6"/>
        <v>351906.75000000023</v>
      </c>
      <c r="E247" s="12">
        <v>44702.25</v>
      </c>
      <c r="F247" s="12">
        <v>68040.88</v>
      </c>
      <c r="G247" s="3">
        <f t="shared" si="7"/>
        <v>23338.630000000005</v>
      </c>
    </row>
    <row r="248" spans="1:7">
      <c r="A248" s="4" t="s">
        <v>246</v>
      </c>
      <c r="B248" s="11">
        <v>2166302.2599999998</v>
      </c>
      <c r="C248" s="11">
        <v>2468933.83</v>
      </c>
      <c r="D248" s="3">
        <f t="shared" si="6"/>
        <v>-302631.5700000003</v>
      </c>
      <c r="E248" s="12">
        <v>43071.71</v>
      </c>
      <c r="F248" s="12">
        <v>76729.91</v>
      </c>
      <c r="G248" s="3">
        <f t="shared" si="7"/>
        <v>33658.200000000004</v>
      </c>
    </row>
    <row r="249" spans="1:7">
      <c r="A249" s="4" t="s">
        <v>247</v>
      </c>
      <c r="B249" s="11">
        <v>2374691.4700000002</v>
      </c>
      <c r="C249" s="11">
        <v>2964230.08</v>
      </c>
      <c r="D249" s="3">
        <f t="shared" si="6"/>
        <v>-589538.60999999987</v>
      </c>
      <c r="E249" s="12">
        <v>45267.33</v>
      </c>
      <c r="F249" s="12">
        <v>75988.41</v>
      </c>
      <c r="G249" s="3">
        <f t="shared" si="7"/>
        <v>30721.08</v>
      </c>
    </row>
    <row r="250" spans="1:7">
      <c r="A250" s="4" t="s">
        <v>248</v>
      </c>
      <c r="B250" s="11">
        <v>1853136.46</v>
      </c>
      <c r="C250" s="11">
        <v>2304184.9300000002</v>
      </c>
      <c r="D250" s="3">
        <f t="shared" si="6"/>
        <v>-451048.4700000002</v>
      </c>
      <c r="E250" s="12">
        <v>35936.44</v>
      </c>
      <c r="F250" s="12">
        <v>74131.360000000001</v>
      </c>
      <c r="G250" s="3">
        <f t="shared" si="7"/>
        <v>38194.92</v>
      </c>
    </row>
    <row r="251" spans="1:7">
      <c r="A251" s="4" t="s">
        <v>249</v>
      </c>
      <c r="B251" s="11">
        <v>1606865.34</v>
      </c>
      <c r="C251" s="11">
        <v>1658603.9</v>
      </c>
      <c r="D251" s="3">
        <f t="shared" si="6"/>
        <v>-51738.559999999823</v>
      </c>
      <c r="E251" s="12">
        <v>33092.19</v>
      </c>
      <c r="F251" s="12">
        <v>72299.179999999993</v>
      </c>
      <c r="G251" s="3">
        <f t="shared" si="7"/>
        <v>39206.989999999991</v>
      </c>
    </row>
    <row r="252" spans="1:7">
      <c r="A252" s="4" t="s">
        <v>250</v>
      </c>
      <c r="B252" s="11">
        <v>2173465.2999999998</v>
      </c>
      <c r="C252" s="11">
        <v>2400047.5</v>
      </c>
      <c r="D252" s="3">
        <f t="shared" si="6"/>
        <v>-226582.20000000019</v>
      </c>
      <c r="E252" s="12">
        <v>41612.239999999998</v>
      </c>
      <c r="F252" s="12">
        <v>71617.440000000002</v>
      </c>
      <c r="G252" s="3">
        <f t="shared" si="7"/>
        <v>30005.200000000004</v>
      </c>
    </row>
    <row r="253" spans="1:7">
      <c r="A253" s="4" t="s">
        <v>251</v>
      </c>
      <c r="B253" s="11">
        <v>1974268.27</v>
      </c>
      <c r="C253" s="11">
        <v>2603372</v>
      </c>
      <c r="D253" s="3">
        <f t="shared" si="6"/>
        <v>-629103.73</v>
      </c>
      <c r="E253" s="12">
        <v>38313.050000000003</v>
      </c>
      <c r="F253" s="12">
        <v>74267.17</v>
      </c>
      <c r="G253" s="3">
        <f t="shared" si="7"/>
        <v>35954.119999999995</v>
      </c>
    </row>
    <row r="254" spans="1:7">
      <c r="A254" s="4" t="s">
        <v>252</v>
      </c>
      <c r="B254" s="11">
        <v>2010750.13</v>
      </c>
      <c r="C254" s="11">
        <v>2027850.53</v>
      </c>
      <c r="D254" s="3">
        <f t="shared" si="6"/>
        <v>-17100.40000000014</v>
      </c>
      <c r="E254" s="12">
        <v>40771.65</v>
      </c>
      <c r="F254" s="12">
        <v>70379.31</v>
      </c>
      <c r="G254" s="3">
        <f t="shared" si="7"/>
        <v>29607.659999999996</v>
      </c>
    </row>
    <row r="255" spans="1:7">
      <c r="A255" s="4" t="s">
        <v>253</v>
      </c>
      <c r="B255" s="11">
        <v>1853116.56</v>
      </c>
      <c r="C255" s="11">
        <v>1121124.1200000001</v>
      </c>
      <c r="D255" s="3">
        <f t="shared" si="6"/>
        <v>731992.44</v>
      </c>
      <c r="E255" s="12">
        <v>41349.35</v>
      </c>
      <c r="F255" s="12">
        <v>62232.35</v>
      </c>
      <c r="G255" s="3">
        <f t="shared" si="7"/>
        <v>20883</v>
      </c>
    </row>
    <row r="256" spans="1:7">
      <c r="A256" s="4" t="s">
        <v>254</v>
      </c>
      <c r="B256" s="11">
        <v>1894946.58</v>
      </c>
      <c r="C256" s="11">
        <v>1840040.54</v>
      </c>
      <c r="D256" s="3">
        <f t="shared" si="6"/>
        <v>54906.040000000037</v>
      </c>
      <c r="E256" s="12">
        <v>39139.160000000003</v>
      </c>
      <c r="F256" s="12">
        <v>64731.3</v>
      </c>
      <c r="G256" s="3">
        <f t="shared" si="7"/>
        <v>25592.14</v>
      </c>
    </row>
    <row r="257" spans="1:7">
      <c r="A257" s="4" t="s">
        <v>255</v>
      </c>
      <c r="B257" s="11">
        <v>1870490.58</v>
      </c>
      <c r="C257" s="11">
        <v>1885411.71</v>
      </c>
      <c r="D257" s="3">
        <f t="shared" si="6"/>
        <v>-14921.129999999888</v>
      </c>
      <c r="E257" s="12">
        <v>37291.79</v>
      </c>
      <c r="F257" s="12">
        <v>66427.23</v>
      </c>
      <c r="G257" s="3">
        <f t="shared" si="7"/>
        <v>29135.439999999995</v>
      </c>
    </row>
    <row r="258" spans="1:7">
      <c r="A258" s="4" t="s">
        <v>256</v>
      </c>
      <c r="B258" s="11">
        <v>1735886.18</v>
      </c>
      <c r="C258" s="11">
        <v>1727968.07</v>
      </c>
      <c r="D258" s="3">
        <f t="shared" si="6"/>
        <v>7918.1099999998696</v>
      </c>
      <c r="E258" s="12">
        <v>35541.78</v>
      </c>
      <c r="F258" s="12">
        <v>69163.58</v>
      </c>
      <c r="G258" s="3">
        <f t="shared" si="7"/>
        <v>33621.800000000003</v>
      </c>
    </row>
    <row r="259" spans="1:7">
      <c r="A259" s="4" t="s">
        <v>257</v>
      </c>
      <c r="B259" s="11">
        <v>3193028.27</v>
      </c>
      <c r="C259" s="11">
        <v>3452727.95</v>
      </c>
      <c r="D259" s="3">
        <f t="shared" ref="D259:D322" si="8">B259-C259</f>
        <v>-259699.68000000017</v>
      </c>
      <c r="E259" s="12">
        <v>55652.959999999999</v>
      </c>
      <c r="F259" s="12">
        <v>75863.009999999995</v>
      </c>
      <c r="G259" s="3">
        <f t="shared" ref="G259:G322" si="9">F259-E259</f>
        <v>20210.049999999996</v>
      </c>
    </row>
    <row r="260" spans="1:7">
      <c r="A260" s="4" t="s">
        <v>258</v>
      </c>
      <c r="B260" s="11">
        <v>2272783.7000000002</v>
      </c>
      <c r="C260" s="11">
        <v>3421778.28</v>
      </c>
      <c r="D260" s="3">
        <f t="shared" si="8"/>
        <v>-1148994.5799999996</v>
      </c>
      <c r="E260" s="12">
        <v>42107.58</v>
      </c>
      <c r="F260" s="12">
        <v>79655.289999999994</v>
      </c>
      <c r="G260" s="3">
        <f t="shared" si="9"/>
        <v>37547.709999999992</v>
      </c>
    </row>
    <row r="261" spans="1:7">
      <c r="A261" s="4" t="s">
        <v>259</v>
      </c>
      <c r="B261" s="11">
        <v>2415580.5699999998</v>
      </c>
      <c r="C261" s="11">
        <v>1669167.4</v>
      </c>
      <c r="D261" s="3">
        <f t="shared" si="8"/>
        <v>746413.16999999993</v>
      </c>
      <c r="E261" s="12">
        <v>46474.95</v>
      </c>
      <c r="F261" s="12">
        <v>71832.5</v>
      </c>
      <c r="G261" s="3">
        <f t="shared" si="9"/>
        <v>25357.550000000003</v>
      </c>
    </row>
    <row r="262" spans="1:7">
      <c r="A262" s="4" t="s">
        <v>260</v>
      </c>
      <c r="B262" s="11">
        <v>2426266.16</v>
      </c>
      <c r="C262" s="11">
        <v>2987911.66</v>
      </c>
      <c r="D262" s="3">
        <f t="shared" si="8"/>
        <v>-561645.5</v>
      </c>
      <c r="E262" s="12">
        <v>45248.88</v>
      </c>
      <c r="F262" s="12">
        <v>82171.67</v>
      </c>
      <c r="G262" s="3">
        <f t="shared" si="9"/>
        <v>36922.79</v>
      </c>
    </row>
    <row r="263" spans="1:7">
      <c r="A263" s="4" t="s">
        <v>261</v>
      </c>
      <c r="B263" s="11">
        <v>2543752.2200000002</v>
      </c>
      <c r="C263" s="11">
        <v>3115605.82</v>
      </c>
      <c r="D263" s="3">
        <f t="shared" si="8"/>
        <v>-571853.59999999963</v>
      </c>
      <c r="E263" s="12">
        <v>47830.3</v>
      </c>
      <c r="F263" s="12">
        <v>83341.34</v>
      </c>
      <c r="G263" s="3">
        <f t="shared" si="9"/>
        <v>35511.039999999994</v>
      </c>
    </row>
    <row r="264" spans="1:7">
      <c r="A264" s="4" t="s">
        <v>262</v>
      </c>
      <c r="B264" s="11">
        <v>1988224.62</v>
      </c>
      <c r="C264" s="11">
        <v>2225776.7400000002</v>
      </c>
      <c r="D264" s="3">
        <f t="shared" si="8"/>
        <v>-237552.12000000011</v>
      </c>
      <c r="E264" s="12">
        <v>38945.32</v>
      </c>
      <c r="F264" s="12">
        <v>67349.42</v>
      </c>
      <c r="G264" s="3">
        <f t="shared" si="9"/>
        <v>28404.1</v>
      </c>
    </row>
    <row r="265" spans="1:7">
      <c r="A265" s="4" t="s">
        <v>263</v>
      </c>
      <c r="B265" s="11">
        <v>898108.3</v>
      </c>
      <c r="C265" s="11">
        <v>144564.06</v>
      </c>
      <c r="D265" s="3">
        <f t="shared" si="8"/>
        <v>753544.24</v>
      </c>
      <c r="E265" s="12">
        <v>29948.65</v>
      </c>
      <c r="F265" s="12">
        <v>61045.45</v>
      </c>
      <c r="G265" s="3">
        <f t="shared" si="9"/>
        <v>31096.799999999996</v>
      </c>
    </row>
    <row r="266" spans="1:7">
      <c r="A266" s="4" t="s">
        <v>264</v>
      </c>
      <c r="B266" s="11">
        <v>2116874.4</v>
      </c>
      <c r="C266" s="11">
        <v>825536</v>
      </c>
      <c r="D266" s="3">
        <f t="shared" si="8"/>
        <v>1291338.3999999999</v>
      </c>
      <c r="E266" s="12">
        <v>48898.45</v>
      </c>
      <c r="F266" s="12">
        <v>62651.34</v>
      </c>
      <c r="G266" s="3">
        <f t="shared" si="9"/>
        <v>13752.89</v>
      </c>
    </row>
    <row r="267" spans="1:7">
      <c r="A267" s="4" t="s">
        <v>265</v>
      </c>
      <c r="B267" s="11">
        <v>1782336.96</v>
      </c>
      <c r="C267" s="11">
        <v>585386.61</v>
      </c>
      <c r="D267" s="3">
        <f t="shared" si="8"/>
        <v>1196950.3500000001</v>
      </c>
      <c r="E267" s="12">
        <v>43041.14</v>
      </c>
      <c r="F267" s="12">
        <v>62194.38</v>
      </c>
      <c r="G267" s="3">
        <f t="shared" si="9"/>
        <v>19153.239999999998</v>
      </c>
    </row>
    <row r="268" spans="1:7">
      <c r="A268" s="4" t="s">
        <v>266</v>
      </c>
      <c r="B268" s="11">
        <v>2590323.6</v>
      </c>
      <c r="C268" s="11">
        <v>1379623.1</v>
      </c>
      <c r="D268" s="3">
        <f t="shared" si="8"/>
        <v>1210700.5</v>
      </c>
      <c r="E268" s="12">
        <v>55178.22</v>
      </c>
      <c r="F268" s="12">
        <v>60343.199999999997</v>
      </c>
      <c r="G268" s="3">
        <f t="shared" si="9"/>
        <v>5164.9799999999959</v>
      </c>
    </row>
    <row r="269" spans="1:7">
      <c r="A269" s="4" t="s">
        <v>267</v>
      </c>
      <c r="B269" s="11">
        <v>2605675.2599999998</v>
      </c>
      <c r="C269" s="11">
        <v>2426451.5699999998</v>
      </c>
      <c r="D269" s="3">
        <f t="shared" si="8"/>
        <v>179223.68999999994</v>
      </c>
      <c r="E269" s="12">
        <v>53776.71</v>
      </c>
      <c r="F269" s="12">
        <v>72359.97</v>
      </c>
      <c r="G269" s="3">
        <f t="shared" si="9"/>
        <v>18583.260000000002</v>
      </c>
    </row>
    <row r="270" spans="1:7">
      <c r="A270" s="4" t="s">
        <v>268</v>
      </c>
      <c r="B270" s="11">
        <v>2128699.21</v>
      </c>
      <c r="C270" s="11">
        <v>1340993.6299999999</v>
      </c>
      <c r="D270" s="3">
        <f t="shared" si="8"/>
        <v>787705.58000000007</v>
      </c>
      <c r="E270" s="12">
        <v>46646.13</v>
      </c>
      <c r="F270" s="12">
        <v>65997.7</v>
      </c>
      <c r="G270" s="3">
        <f t="shared" si="9"/>
        <v>19351.57</v>
      </c>
    </row>
    <row r="271" spans="1:7">
      <c r="A271" s="4" t="s">
        <v>269</v>
      </c>
      <c r="B271" s="11">
        <v>1112750.29</v>
      </c>
      <c r="C271" s="11">
        <v>351605.97</v>
      </c>
      <c r="D271" s="3">
        <f t="shared" si="8"/>
        <v>761144.32000000007</v>
      </c>
      <c r="E271" s="12">
        <v>31142.11</v>
      </c>
      <c r="F271" s="12">
        <v>68515.31</v>
      </c>
      <c r="G271" s="3">
        <f t="shared" si="9"/>
        <v>37373.199999999997</v>
      </c>
    </row>
    <row r="272" spans="1:7">
      <c r="A272" s="4" t="s">
        <v>270</v>
      </c>
      <c r="B272" s="11">
        <v>1841621.87</v>
      </c>
      <c r="C272" s="11">
        <v>969049.79</v>
      </c>
      <c r="D272" s="3">
        <f t="shared" si="8"/>
        <v>872572.08000000007</v>
      </c>
      <c r="E272" s="12">
        <v>45260.86</v>
      </c>
      <c r="F272" s="12">
        <v>79567.89</v>
      </c>
      <c r="G272" s="3">
        <f t="shared" si="9"/>
        <v>34307.03</v>
      </c>
    </row>
    <row r="273" spans="1:7">
      <c r="A273" s="4" t="s">
        <v>271</v>
      </c>
      <c r="B273" s="11">
        <v>2958136.52</v>
      </c>
      <c r="C273" s="11">
        <v>2909997.37</v>
      </c>
      <c r="D273" s="3">
        <f t="shared" si="8"/>
        <v>48139.149999999907</v>
      </c>
      <c r="E273" s="12">
        <v>53181.52</v>
      </c>
      <c r="F273" s="12">
        <v>69983.75</v>
      </c>
      <c r="G273" s="3">
        <f t="shared" si="9"/>
        <v>16802.230000000003</v>
      </c>
    </row>
    <row r="274" spans="1:7">
      <c r="A274" s="4" t="s">
        <v>272</v>
      </c>
      <c r="B274" s="11">
        <v>2465795.4900000002</v>
      </c>
      <c r="C274" s="11">
        <v>2830661.99</v>
      </c>
      <c r="D274" s="3">
        <f t="shared" si="8"/>
        <v>-364866.5</v>
      </c>
      <c r="E274" s="12">
        <v>44694.81</v>
      </c>
      <c r="F274" s="12">
        <v>68404.13</v>
      </c>
      <c r="G274" s="3">
        <f t="shared" si="9"/>
        <v>23709.320000000007</v>
      </c>
    </row>
    <row r="275" spans="1:7">
      <c r="A275" s="4" t="s">
        <v>273</v>
      </c>
      <c r="B275" s="11">
        <v>2200805.39</v>
      </c>
      <c r="C275" s="11">
        <v>2101631.79</v>
      </c>
      <c r="D275" s="3">
        <f t="shared" si="8"/>
        <v>99173.600000000093</v>
      </c>
      <c r="E275" s="12">
        <v>41654.269999999997</v>
      </c>
      <c r="F275" s="12">
        <v>65803.16</v>
      </c>
      <c r="G275" s="3">
        <f t="shared" si="9"/>
        <v>24148.890000000007</v>
      </c>
    </row>
    <row r="276" spans="1:7">
      <c r="A276" s="4" t="s">
        <v>274</v>
      </c>
      <c r="B276" s="11">
        <v>2283378.77</v>
      </c>
      <c r="C276" s="11">
        <v>2056404.11</v>
      </c>
      <c r="D276" s="3">
        <f t="shared" si="8"/>
        <v>226974.65999999992</v>
      </c>
      <c r="E276" s="12">
        <v>42963.07</v>
      </c>
      <c r="F276" s="12">
        <v>63354.46</v>
      </c>
      <c r="G276" s="3">
        <f t="shared" si="9"/>
        <v>20391.39</v>
      </c>
    </row>
    <row r="277" spans="1:7">
      <c r="A277" s="4" t="s">
        <v>275</v>
      </c>
      <c r="B277" s="11">
        <v>1821702.78</v>
      </c>
      <c r="C277" s="11">
        <v>1922458.84</v>
      </c>
      <c r="D277" s="3">
        <f t="shared" si="8"/>
        <v>-100756.06000000006</v>
      </c>
      <c r="E277" s="12">
        <v>37017.050000000003</v>
      </c>
      <c r="F277" s="12">
        <v>61608.13</v>
      </c>
      <c r="G277" s="3">
        <f t="shared" si="9"/>
        <v>24591.079999999994</v>
      </c>
    </row>
    <row r="278" spans="1:7">
      <c r="A278" s="4" t="s">
        <v>276</v>
      </c>
      <c r="B278" s="11">
        <v>1698692.51</v>
      </c>
      <c r="C278" s="11">
        <v>1355428.57</v>
      </c>
      <c r="D278" s="3">
        <f t="shared" si="8"/>
        <v>343263.93999999994</v>
      </c>
      <c r="E278" s="12">
        <v>36369.1</v>
      </c>
      <c r="F278" s="12">
        <v>56409.71</v>
      </c>
      <c r="G278" s="3">
        <f t="shared" si="9"/>
        <v>20040.61</v>
      </c>
    </row>
    <row r="279" spans="1:7">
      <c r="A279" s="4" t="s">
        <v>277</v>
      </c>
      <c r="B279" s="11">
        <v>1371589</v>
      </c>
      <c r="C279" s="11">
        <v>992781.57</v>
      </c>
      <c r="D279" s="3">
        <f t="shared" si="8"/>
        <v>378807.43000000005</v>
      </c>
      <c r="E279" s="12">
        <v>32617.61</v>
      </c>
      <c r="F279" s="12">
        <v>55899.61</v>
      </c>
      <c r="G279" s="3">
        <f t="shared" si="9"/>
        <v>23282</v>
      </c>
    </row>
    <row r="280" spans="1:7">
      <c r="A280" s="4" t="s">
        <v>278</v>
      </c>
      <c r="B280" s="11">
        <v>1788142.86</v>
      </c>
      <c r="C280" s="11">
        <v>2048115.53</v>
      </c>
      <c r="D280" s="3">
        <f t="shared" si="8"/>
        <v>-259972.66999999993</v>
      </c>
      <c r="E280" s="12">
        <v>36477.050000000003</v>
      </c>
      <c r="F280" s="12">
        <v>62896.63</v>
      </c>
      <c r="G280" s="3">
        <f t="shared" si="9"/>
        <v>26419.579999999994</v>
      </c>
    </row>
    <row r="281" spans="1:7">
      <c r="A281" s="4" t="s">
        <v>279</v>
      </c>
      <c r="B281" s="11">
        <v>1863635.66</v>
      </c>
      <c r="C281" s="11">
        <v>1857788.75</v>
      </c>
      <c r="D281" s="3">
        <f t="shared" si="8"/>
        <v>5846.9099999999162</v>
      </c>
      <c r="E281" s="12">
        <v>37936.769999999997</v>
      </c>
      <c r="F281" s="12">
        <v>62781.86</v>
      </c>
      <c r="G281" s="3">
        <f t="shared" si="9"/>
        <v>24845.090000000004</v>
      </c>
    </row>
    <row r="282" spans="1:7">
      <c r="A282" s="4" t="s">
        <v>280</v>
      </c>
      <c r="B282" s="11">
        <v>2315207.79</v>
      </c>
      <c r="C282" s="11">
        <v>1965233.67</v>
      </c>
      <c r="D282" s="3">
        <f t="shared" si="8"/>
        <v>349974.12000000011</v>
      </c>
      <c r="E282" s="12">
        <v>46024.87</v>
      </c>
      <c r="F282" s="12">
        <v>66782.02</v>
      </c>
      <c r="G282" s="3">
        <f t="shared" si="9"/>
        <v>20757.150000000001</v>
      </c>
    </row>
    <row r="283" spans="1:7">
      <c r="A283" s="4" t="s">
        <v>281</v>
      </c>
      <c r="B283" s="11">
        <v>1861167.53</v>
      </c>
      <c r="C283" s="11">
        <v>1087750.25</v>
      </c>
      <c r="D283" s="3">
        <f t="shared" si="8"/>
        <v>773417.28</v>
      </c>
      <c r="E283" s="12">
        <v>40566.639999999999</v>
      </c>
      <c r="F283" s="12">
        <v>61637.66</v>
      </c>
      <c r="G283" s="3">
        <f t="shared" si="9"/>
        <v>21071.020000000004</v>
      </c>
    </row>
    <row r="284" spans="1:7">
      <c r="A284" s="4" t="s">
        <v>282</v>
      </c>
      <c r="B284" s="11">
        <v>1516510.66</v>
      </c>
      <c r="C284" s="11">
        <v>1003034.88</v>
      </c>
      <c r="D284" s="3">
        <f t="shared" si="8"/>
        <v>513475.77999999991</v>
      </c>
      <c r="E284" s="12">
        <v>37662.75</v>
      </c>
      <c r="F284" s="12">
        <v>68873.72</v>
      </c>
      <c r="G284" s="3">
        <f t="shared" si="9"/>
        <v>31210.97</v>
      </c>
    </row>
    <row r="285" spans="1:7">
      <c r="A285" s="4" t="s">
        <v>283</v>
      </c>
      <c r="B285" s="11">
        <v>1832006.96</v>
      </c>
      <c r="C285" s="11">
        <v>1812715.76</v>
      </c>
      <c r="D285" s="3">
        <f t="shared" si="8"/>
        <v>19291.199999999953</v>
      </c>
      <c r="E285" s="12">
        <v>43560.87</v>
      </c>
      <c r="F285" s="12">
        <v>73896.55</v>
      </c>
      <c r="G285" s="3">
        <f t="shared" si="9"/>
        <v>30335.68</v>
      </c>
    </row>
    <row r="286" spans="1:7">
      <c r="A286" s="4" t="s">
        <v>284</v>
      </c>
      <c r="B286" s="11">
        <v>889088.49</v>
      </c>
      <c r="C286" s="11">
        <v>144335.81</v>
      </c>
      <c r="D286" s="3">
        <f t="shared" si="8"/>
        <v>744752.67999999993</v>
      </c>
      <c r="E286" s="12">
        <v>33973</v>
      </c>
      <c r="F286" s="12">
        <v>59545.05</v>
      </c>
      <c r="G286" s="3">
        <f t="shared" si="9"/>
        <v>25572.050000000003</v>
      </c>
    </row>
    <row r="287" spans="1:7">
      <c r="A287" s="4" t="s">
        <v>285</v>
      </c>
      <c r="B287" s="11">
        <v>2165321.2999999998</v>
      </c>
      <c r="C287" s="11">
        <v>1158094.6100000001</v>
      </c>
      <c r="D287" s="3">
        <f t="shared" si="8"/>
        <v>1007226.6899999997</v>
      </c>
      <c r="E287" s="12">
        <v>51387.92</v>
      </c>
      <c r="F287" s="12">
        <v>71089.72</v>
      </c>
      <c r="G287" s="3">
        <f t="shared" si="9"/>
        <v>19701.800000000003</v>
      </c>
    </row>
    <row r="288" spans="1:7">
      <c r="A288" s="4" t="s">
        <v>286</v>
      </c>
      <c r="B288" s="11">
        <v>2114428.71</v>
      </c>
      <c r="C288" s="11">
        <v>965856.51</v>
      </c>
      <c r="D288" s="3">
        <f t="shared" si="8"/>
        <v>1148572.2</v>
      </c>
      <c r="E288" s="12">
        <v>48137.78</v>
      </c>
      <c r="F288" s="12">
        <v>68312.679999999993</v>
      </c>
      <c r="G288" s="3">
        <f t="shared" si="9"/>
        <v>20174.899999999994</v>
      </c>
    </row>
    <row r="289" spans="1:7">
      <c r="A289" s="4" t="s">
        <v>287</v>
      </c>
      <c r="B289" s="11">
        <v>1620684</v>
      </c>
      <c r="C289" s="11">
        <v>201796.83</v>
      </c>
      <c r="D289" s="3">
        <f t="shared" si="8"/>
        <v>1418887.17</v>
      </c>
      <c r="E289" s="12">
        <v>43608.08</v>
      </c>
      <c r="F289" s="12">
        <v>58661.04</v>
      </c>
      <c r="G289" s="3">
        <f t="shared" si="9"/>
        <v>15052.96</v>
      </c>
    </row>
    <row r="290" spans="1:7">
      <c r="A290" s="4" t="s">
        <v>288</v>
      </c>
      <c r="B290" s="11">
        <v>2021107.87</v>
      </c>
      <c r="C290" s="11">
        <v>741960.08</v>
      </c>
      <c r="D290" s="3">
        <f t="shared" si="8"/>
        <v>1279147.79</v>
      </c>
      <c r="E290" s="12">
        <v>60618.97</v>
      </c>
      <c r="F290" s="12">
        <v>71648.3</v>
      </c>
      <c r="G290" s="3">
        <f t="shared" si="9"/>
        <v>11029.330000000002</v>
      </c>
    </row>
    <row r="291" spans="1:7">
      <c r="A291" s="4" t="s">
        <v>289</v>
      </c>
      <c r="B291" s="11">
        <v>2322013.5</v>
      </c>
      <c r="C291" s="11">
        <v>1782591.01</v>
      </c>
      <c r="D291" s="3">
        <f t="shared" si="8"/>
        <v>539422.49</v>
      </c>
      <c r="E291" s="12">
        <v>49888.480000000003</v>
      </c>
      <c r="F291" s="12">
        <v>67513.98</v>
      </c>
      <c r="G291" s="3">
        <f t="shared" si="9"/>
        <v>17625.499999999993</v>
      </c>
    </row>
    <row r="292" spans="1:7">
      <c r="A292" s="4" t="s">
        <v>290</v>
      </c>
      <c r="B292" s="11">
        <v>1973988.78</v>
      </c>
      <c r="C292" s="11">
        <v>1808360.81</v>
      </c>
      <c r="D292" s="3">
        <f t="shared" si="8"/>
        <v>165627.96999999997</v>
      </c>
      <c r="E292" s="12">
        <v>43423.97</v>
      </c>
      <c r="F292" s="12">
        <v>70944.649999999994</v>
      </c>
      <c r="G292" s="3">
        <f t="shared" si="9"/>
        <v>27520.679999999993</v>
      </c>
    </row>
    <row r="293" spans="1:7">
      <c r="A293" s="4" t="s">
        <v>291</v>
      </c>
      <c r="B293" s="11">
        <v>1579166.19</v>
      </c>
      <c r="C293" s="11">
        <v>733015.72</v>
      </c>
      <c r="D293" s="3">
        <f t="shared" si="8"/>
        <v>846150.47</v>
      </c>
      <c r="E293" s="12">
        <v>48434.13</v>
      </c>
      <c r="F293" s="12">
        <v>73557.72</v>
      </c>
      <c r="G293" s="3">
        <f t="shared" si="9"/>
        <v>25123.590000000004</v>
      </c>
    </row>
    <row r="294" spans="1:7">
      <c r="A294" s="4" t="s">
        <v>292</v>
      </c>
      <c r="B294" s="11">
        <v>2176807.15</v>
      </c>
      <c r="C294" s="11">
        <v>2030238.31</v>
      </c>
      <c r="D294" s="3">
        <f t="shared" si="8"/>
        <v>146568.83999999985</v>
      </c>
      <c r="E294" s="12">
        <v>46014.34</v>
      </c>
      <c r="F294" s="12">
        <v>68685.61</v>
      </c>
      <c r="G294" s="3">
        <f t="shared" si="9"/>
        <v>22671.270000000004</v>
      </c>
    </row>
    <row r="295" spans="1:7">
      <c r="A295" s="4" t="s">
        <v>293</v>
      </c>
      <c r="B295" s="11">
        <v>1591895.05</v>
      </c>
      <c r="C295" s="11">
        <v>1654195.82</v>
      </c>
      <c r="D295" s="3">
        <f t="shared" si="8"/>
        <v>-62300.770000000019</v>
      </c>
      <c r="E295" s="12">
        <v>34624.65</v>
      </c>
      <c r="F295" s="12">
        <v>67882.87</v>
      </c>
      <c r="G295" s="3">
        <f t="shared" si="9"/>
        <v>33258.219999999994</v>
      </c>
    </row>
    <row r="296" spans="1:7">
      <c r="A296" s="4" t="s">
        <v>294</v>
      </c>
      <c r="B296" s="11">
        <v>1792419.87</v>
      </c>
      <c r="C296" s="11">
        <v>521117.68</v>
      </c>
      <c r="D296" s="3">
        <f t="shared" si="8"/>
        <v>1271302.1900000002</v>
      </c>
      <c r="E296" s="12">
        <v>45909.36</v>
      </c>
      <c r="F296" s="12">
        <v>67730.240000000005</v>
      </c>
      <c r="G296" s="3">
        <f t="shared" si="9"/>
        <v>21820.880000000005</v>
      </c>
    </row>
    <row r="297" spans="1:7">
      <c r="A297" s="4" t="s">
        <v>295</v>
      </c>
      <c r="B297" s="11">
        <v>1341514.45</v>
      </c>
      <c r="C297" s="11">
        <v>296206.73</v>
      </c>
      <c r="D297" s="3">
        <f t="shared" si="8"/>
        <v>1045307.72</v>
      </c>
      <c r="E297" s="12">
        <v>39163.21</v>
      </c>
      <c r="F297" s="12">
        <v>64127.22</v>
      </c>
      <c r="G297" s="3">
        <f t="shared" si="9"/>
        <v>24964.010000000002</v>
      </c>
    </row>
    <row r="298" spans="1:7">
      <c r="A298" s="4" t="s">
        <v>296</v>
      </c>
      <c r="B298" s="11">
        <v>1819314.4</v>
      </c>
      <c r="C298" s="11">
        <v>925251.91</v>
      </c>
      <c r="D298" s="3">
        <f t="shared" si="8"/>
        <v>894062.48999999987</v>
      </c>
      <c r="E298" s="12">
        <v>43177.36</v>
      </c>
      <c r="F298" s="12">
        <v>64261.32</v>
      </c>
      <c r="G298" s="3">
        <f t="shared" si="9"/>
        <v>21083.96</v>
      </c>
    </row>
    <row r="299" spans="1:7">
      <c r="A299" s="4" t="s">
        <v>297</v>
      </c>
      <c r="B299" s="11">
        <v>1039853.06</v>
      </c>
      <c r="C299" s="11">
        <v>178771.33</v>
      </c>
      <c r="D299" s="3">
        <f t="shared" si="8"/>
        <v>861081.7300000001</v>
      </c>
      <c r="E299" s="12">
        <v>51600.65</v>
      </c>
      <c r="F299" s="12">
        <v>80861.58</v>
      </c>
      <c r="G299" s="3">
        <f t="shared" si="9"/>
        <v>29260.93</v>
      </c>
    </row>
    <row r="300" spans="1:7">
      <c r="A300" s="4" t="s">
        <v>298</v>
      </c>
      <c r="B300" s="11">
        <v>3759081.45</v>
      </c>
      <c r="C300" s="11">
        <v>1342907.96</v>
      </c>
      <c r="D300" s="3">
        <f t="shared" si="8"/>
        <v>2416173.4900000002</v>
      </c>
      <c r="E300" s="12">
        <v>66285.48</v>
      </c>
      <c r="F300" s="12">
        <v>68319.08</v>
      </c>
      <c r="G300" s="3">
        <f t="shared" si="9"/>
        <v>2033.6000000000058</v>
      </c>
    </row>
    <row r="301" spans="1:7">
      <c r="A301" s="4" t="s">
        <v>299</v>
      </c>
      <c r="B301" s="11">
        <v>4050453.63</v>
      </c>
      <c r="C301" s="11">
        <v>1853619.81</v>
      </c>
      <c r="D301" s="3">
        <f t="shared" si="8"/>
        <v>2196833.8199999998</v>
      </c>
      <c r="E301" s="12">
        <v>70859.59</v>
      </c>
      <c r="F301" s="12">
        <v>67504.039999999994</v>
      </c>
      <c r="G301" s="3">
        <f t="shared" si="9"/>
        <v>-3355.5500000000029</v>
      </c>
    </row>
    <row r="302" spans="1:7">
      <c r="A302" s="4" t="s">
        <v>300</v>
      </c>
      <c r="B302" s="11">
        <v>3258186.89</v>
      </c>
      <c r="C302" s="11">
        <v>1540565.37</v>
      </c>
      <c r="D302" s="3">
        <f t="shared" si="8"/>
        <v>1717621.52</v>
      </c>
      <c r="E302" s="12">
        <v>63382.03</v>
      </c>
      <c r="F302" s="12">
        <v>65391.07</v>
      </c>
      <c r="G302" s="3">
        <f t="shared" si="9"/>
        <v>2009.0400000000009</v>
      </c>
    </row>
    <row r="303" spans="1:7">
      <c r="A303" s="4" t="s">
        <v>301</v>
      </c>
      <c r="B303" s="11">
        <v>316863.56</v>
      </c>
      <c r="C303" s="11">
        <v>27235.48</v>
      </c>
      <c r="D303" s="3">
        <f t="shared" si="8"/>
        <v>289628.08</v>
      </c>
      <c r="E303" s="12">
        <v>48947.040000000001</v>
      </c>
      <c r="F303" s="12">
        <v>57993.73</v>
      </c>
      <c r="G303" s="3">
        <f t="shared" si="9"/>
        <v>9046.6900000000023</v>
      </c>
    </row>
    <row r="304" spans="1:7">
      <c r="A304" s="4" t="s">
        <v>302</v>
      </c>
      <c r="B304" s="11">
        <v>856626.86</v>
      </c>
      <c r="C304" s="11">
        <v>42424.33</v>
      </c>
      <c r="D304" s="3">
        <f t="shared" si="8"/>
        <v>814202.53</v>
      </c>
      <c r="E304" s="12">
        <v>49370.1</v>
      </c>
      <c r="F304" s="12">
        <v>63228.06</v>
      </c>
      <c r="G304" s="3">
        <f t="shared" si="9"/>
        <v>13857.96</v>
      </c>
    </row>
    <row r="305" spans="1:7">
      <c r="A305" s="4" t="s">
        <v>303</v>
      </c>
      <c r="B305" s="11">
        <v>2539325.4900000002</v>
      </c>
      <c r="C305" s="11">
        <v>817804.57</v>
      </c>
      <c r="D305" s="3">
        <f t="shared" si="8"/>
        <v>1721520.9200000004</v>
      </c>
      <c r="E305" s="12">
        <v>69758.2</v>
      </c>
      <c r="F305" s="12">
        <v>88125.32</v>
      </c>
      <c r="G305" s="3">
        <f t="shared" si="9"/>
        <v>18367.12000000001</v>
      </c>
    </row>
    <row r="306" spans="1:7">
      <c r="A306" s="4" t="s">
        <v>304</v>
      </c>
      <c r="B306" s="11">
        <v>1480105.77</v>
      </c>
      <c r="C306" s="11">
        <v>385274.8</v>
      </c>
      <c r="D306" s="3">
        <f t="shared" si="8"/>
        <v>1094830.97</v>
      </c>
      <c r="E306" s="12">
        <v>50707.56</v>
      </c>
      <c r="F306" s="12">
        <v>85020.42</v>
      </c>
      <c r="G306" s="3">
        <f t="shared" si="9"/>
        <v>34312.86</v>
      </c>
    </row>
    <row r="307" spans="1:7">
      <c r="A307" s="4" t="s">
        <v>305</v>
      </c>
      <c r="B307" s="11">
        <v>2476937.2999999998</v>
      </c>
      <c r="C307" s="11">
        <v>1102072.8</v>
      </c>
      <c r="D307" s="3">
        <f t="shared" si="8"/>
        <v>1374864.4999999998</v>
      </c>
      <c r="E307" s="12">
        <v>63802.39</v>
      </c>
      <c r="F307" s="12">
        <v>71971.13</v>
      </c>
      <c r="G307" s="3">
        <f t="shared" si="9"/>
        <v>8168.7400000000052</v>
      </c>
    </row>
    <row r="308" spans="1:7">
      <c r="A308" s="4" t="s">
        <v>306</v>
      </c>
      <c r="B308" s="11">
        <v>1573904.68</v>
      </c>
      <c r="C308" s="11">
        <v>614093.14</v>
      </c>
      <c r="D308" s="3">
        <f t="shared" si="8"/>
        <v>959811.53999999992</v>
      </c>
      <c r="E308" s="12">
        <v>37199.46</v>
      </c>
      <c r="F308" s="12">
        <v>54810.92</v>
      </c>
      <c r="G308" s="3">
        <f t="shared" si="9"/>
        <v>17611.46</v>
      </c>
    </row>
    <row r="309" spans="1:7">
      <c r="A309" s="4" t="s">
        <v>307</v>
      </c>
      <c r="B309" s="11">
        <v>1832211.74</v>
      </c>
      <c r="C309" s="11">
        <v>169204.87</v>
      </c>
      <c r="D309" s="3">
        <f t="shared" si="8"/>
        <v>1663006.87</v>
      </c>
      <c r="E309" s="12">
        <v>55069.39</v>
      </c>
      <c r="F309" s="12">
        <v>73591.490000000005</v>
      </c>
      <c r="G309" s="3">
        <f t="shared" si="9"/>
        <v>18522.100000000006</v>
      </c>
    </row>
    <row r="310" spans="1:7">
      <c r="A310" s="4" t="s">
        <v>308</v>
      </c>
      <c r="B310" s="11">
        <v>2818784.48</v>
      </c>
      <c r="C310" s="11">
        <v>987338.35</v>
      </c>
      <c r="D310" s="3">
        <f t="shared" si="8"/>
        <v>1831446.13</v>
      </c>
      <c r="E310" s="12">
        <v>69846.7</v>
      </c>
      <c r="F310" s="12">
        <v>70313.259999999995</v>
      </c>
      <c r="G310" s="3">
        <f t="shared" si="9"/>
        <v>466.55999999999767</v>
      </c>
    </row>
    <row r="311" spans="1:7">
      <c r="A311" s="4" t="s">
        <v>309</v>
      </c>
      <c r="B311" s="11">
        <v>3585008.35</v>
      </c>
      <c r="C311" s="11">
        <v>1680401.16</v>
      </c>
      <c r="D311" s="3">
        <f t="shared" si="8"/>
        <v>1904607.1900000002</v>
      </c>
      <c r="E311" s="12">
        <v>66827.95</v>
      </c>
      <c r="F311" s="12">
        <v>55424.62</v>
      </c>
      <c r="G311" s="3">
        <f t="shared" si="9"/>
        <v>-11403.329999999994</v>
      </c>
    </row>
    <row r="312" spans="1:7">
      <c r="A312" s="4" t="s">
        <v>310</v>
      </c>
      <c r="B312" s="11">
        <v>1728608.47</v>
      </c>
      <c r="C312" s="11">
        <v>546096.15</v>
      </c>
      <c r="D312" s="3">
        <f t="shared" si="8"/>
        <v>1182512.3199999998</v>
      </c>
      <c r="E312" s="12">
        <v>45599.43</v>
      </c>
      <c r="F312" s="12">
        <v>65296.160000000003</v>
      </c>
      <c r="G312" s="3">
        <f t="shared" si="9"/>
        <v>19696.730000000003</v>
      </c>
    </row>
    <row r="313" spans="1:7">
      <c r="A313" s="4" t="s">
        <v>311</v>
      </c>
      <c r="B313" s="11">
        <v>1207892.8600000001</v>
      </c>
      <c r="C313" s="11">
        <v>171365.86</v>
      </c>
      <c r="D313" s="3">
        <f t="shared" si="8"/>
        <v>1036527.0000000001</v>
      </c>
      <c r="E313" s="12">
        <v>35549.31</v>
      </c>
      <c r="F313" s="12">
        <v>48853.33</v>
      </c>
      <c r="G313" s="3">
        <f t="shared" si="9"/>
        <v>13304.020000000004</v>
      </c>
    </row>
    <row r="314" spans="1:7">
      <c r="A314" s="4" t="s">
        <v>312</v>
      </c>
      <c r="B314" s="11">
        <v>2398950.02</v>
      </c>
      <c r="C314" s="11">
        <v>1756306.92</v>
      </c>
      <c r="D314" s="3">
        <f t="shared" si="8"/>
        <v>642643.10000000009</v>
      </c>
      <c r="E314" s="12">
        <v>48675.040000000001</v>
      </c>
      <c r="F314" s="12">
        <v>67316</v>
      </c>
      <c r="G314" s="3">
        <f t="shared" si="9"/>
        <v>18640.96</v>
      </c>
    </row>
    <row r="315" spans="1:7">
      <c r="A315" s="4" t="s">
        <v>313</v>
      </c>
      <c r="B315" s="11">
        <v>1470294.85</v>
      </c>
      <c r="C315" s="11">
        <v>136147.99</v>
      </c>
      <c r="D315" s="3">
        <f t="shared" si="8"/>
        <v>1334146.8600000001</v>
      </c>
      <c r="E315" s="12">
        <v>35153.410000000003</v>
      </c>
      <c r="F315" s="12">
        <v>55459.9</v>
      </c>
      <c r="G315" s="3">
        <f t="shared" si="9"/>
        <v>20306.489999999998</v>
      </c>
    </row>
    <row r="316" spans="1:7">
      <c r="A316" s="4" t="s">
        <v>314</v>
      </c>
      <c r="B316" s="11">
        <v>1880660.75</v>
      </c>
      <c r="C316" s="11">
        <v>650772.56999999995</v>
      </c>
      <c r="D316" s="3">
        <f t="shared" si="8"/>
        <v>1229888.1800000002</v>
      </c>
      <c r="E316" s="12">
        <v>41595.75</v>
      </c>
      <c r="F316" s="12">
        <v>63185.49</v>
      </c>
      <c r="G316" s="3">
        <f t="shared" si="9"/>
        <v>21589.739999999998</v>
      </c>
    </row>
    <row r="317" spans="1:7">
      <c r="A317" s="4" t="s">
        <v>315</v>
      </c>
      <c r="B317" s="11">
        <v>1851785.58</v>
      </c>
      <c r="C317" s="11">
        <v>1307967.1499999999</v>
      </c>
      <c r="D317" s="3">
        <f t="shared" si="8"/>
        <v>543818.43000000017</v>
      </c>
      <c r="E317" s="12">
        <v>41261.71</v>
      </c>
      <c r="F317" s="12">
        <v>67010.41</v>
      </c>
      <c r="G317" s="3">
        <f t="shared" si="9"/>
        <v>25748.700000000004</v>
      </c>
    </row>
    <row r="318" spans="1:7">
      <c r="A318" s="4" t="s">
        <v>316</v>
      </c>
      <c r="B318" s="11">
        <v>1928331.68</v>
      </c>
      <c r="C318" s="11">
        <v>1305463.8600000001</v>
      </c>
      <c r="D318" s="3">
        <f t="shared" si="8"/>
        <v>622867.81999999983</v>
      </c>
      <c r="E318" s="12">
        <v>40092.050000000003</v>
      </c>
      <c r="F318" s="12">
        <v>64319.29</v>
      </c>
      <c r="G318" s="3">
        <f t="shared" si="9"/>
        <v>24227.239999999998</v>
      </c>
    </row>
    <row r="319" spans="1:7">
      <c r="A319" s="4" t="s">
        <v>317</v>
      </c>
      <c r="B319" s="11">
        <v>1942997.73</v>
      </c>
      <c r="C319" s="11">
        <v>907637.97</v>
      </c>
      <c r="D319" s="3">
        <f t="shared" si="8"/>
        <v>1035359.76</v>
      </c>
      <c r="E319" s="12">
        <v>41500.76</v>
      </c>
      <c r="F319" s="12">
        <v>62031.8</v>
      </c>
      <c r="G319" s="3">
        <f t="shared" si="9"/>
        <v>20531.04</v>
      </c>
    </row>
    <row r="320" spans="1:7">
      <c r="A320" s="4" t="s">
        <v>318</v>
      </c>
      <c r="B320" s="11">
        <v>2783052.52</v>
      </c>
      <c r="C320" s="11">
        <v>2239578.66</v>
      </c>
      <c r="D320" s="3">
        <f t="shared" si="8"/>
        <v>543473.85999999987</v>
      </c>
      <c r="E320" s="12">
        <v>51233.16</v>
      </c>
      <c r="F320" s="12">
        <v>67832.929999999993</v>
      </c>
      <c r="G320" s="3">
        <f t="shared" si="9"/>
        <v>16599.76999999999</v>
      </c>
    </row>
    <row r="321" spans="1:7">
      <c r="A321" s="4" t="s">
        <v>319</v>
      </c>
      <c r="B321" s="11">
        <v>2292507.89</v>
      </c>
      <c r="C321" s="11">
        <v>1869173.65</v>
      </c>
      <c r="D321" s="3">
        <f t="shared" si="8"/>
        <v>423334.24000000022</v>
      </c>
      <c r="E321" s="12">
        <v>44888.12</v>
      </c>
      <c r="F321" s="12">
        <v>68487.48</v>
      </c>
      <c r="G321" s="3">
        <f t="shared" si="9"/>
        <v>23599.359999999993</v>
      </c>
    </row>
    <row r="322" spans="1:7">
      <c r="A322" s="4" t="s">
        <v>320</v>
      </c>
      <c r="B322" s="11">
        <v>2522231.2999999998</v>
      </c>
      <c r="C322" s="11">
        <v>2659572.69</v>
      </c>
      <c r="D322" s="3">
        <f t="shared" si="8"/>
        <v>-137341.39000000013</v>
      </c>
      <c r="E322" s="12">
        <v>47214.03</v>
      </c>
      <c r="F322" s="12">
        <v>70345.73</v>
      </c>
      <c r="G322" s="3">
        <f t="shared" si="9"/>
        <v>23131.699999999997</v>
      </c>
    </row>
    <row r="323" spans="1:7">
      <c r="A323" s="4" t="s">
        <v>321</v>
      </c>
      <c r="B323" s="11">
        <v>2558011.17</v>
      </c>
      <c r="C323" s="11">
        <v>2388709.83</v>
      </c>
      <c r="D323" s="3">
        <f t="shared" ref="D323:D362" si="10">B323-C323</f>
        <v>169301.33999999985</v>
      </c>
      <c r="E323" s="12">
        <v>47963.7</v>
      </c>
      <c r="F323" s="12">
        <v>73442.3</v>
      </c>
      <c r="G323" s="3">
        <f t="shared" ref="G323:G362" si="11">F323-E323</f>
        <v>25478.600000000006</v>
      </c>
    </row>
    <row r="324" spans="1:7">
      <c r="A324" s="4" t="s">
        <v>322</v>
      </c>
      <c r="B324" s="11">
        <v>2159318.66</v>
      </c>
      <c r="C324" s="11">
        <v>1173150.08</v>
      </c>
      <c r="D324" s="3">
        <f t="shared" si="10"/>
        <v>986168.58000000007</v>
      </c>
      <c r="E324" s="12">
        <v>45807.42</v>
      </c>
      <c r="F324" s="12">
        <v>70421.56</v>
      </c>
      <c r="G324" s="3">
        <f t="shared" si="11"/>
        <v>24614.14</v>
      </c>
    </row>
    <row r="325" spans="1:7">
      <c r="A325" s="4" t="s">
        <v>323</v>
      </c>
      <c r="B325" s="11">
        <v>1477355.73</v>
      </c>
      <c r="C325" s="11">
        <v>435590.59</v>
      </c>
      <c r="D325" s="3">
        <f t="shared" si="10"/>
        <v>1041765.1399999999</v>
      </c>
      <c r="E325" s="12">
        <v>35043.11</v>
      </c>
      <c r="F325" s="12">
        <v>51551.38</v>
      </c>
      <c r="G325" s="3">
        <f t="shared" si="11"/>
        <v>16508.269999999997</v>
      </c>
    </row>
    <row r="326" spans="1:7">
      <c r="A326" s="4" t="s">
        <v>324</v>
      </c>
      <c r="B326" s="11">
        <v>1912404.14</v>
      </c>
      <c r="C326" s="11">
        <v>1217192.77</v>
      </c>
      <c r="D326" s="3">
        <f t="shared" si="10"/>
        <v>695211.36999999988</v>
      </c>
      <c r="E326" s="12">
        <v>41279.040000000001</v>
      </c>
      <c r="F326" s="12">
        <v>69166.13</v>
      </c>
      <c r="G326" s="3">
        <f t="shared" si="11"/>
        <v>27887.090000000004</v>
      </c>
    </row>
    <row r="327" spans="1:7">
      <c r="A327" s="4" t="s">
        <v>325</v>
      </c>
      <c r="B327" s="11">
        <v>2962523.81</v>
      </c>
      <c r="C327" s="11">
        <v>1446281.22</v>
      </c>
      <c r="D327" s="3">
        <f t="shared" si="10"/>
        <v>1516242.59</v>
      </c>
      <c r="E327" s="12">
        <v>60458.01</v>
      </c>
      <c r="F327" s="12">
        <v>66824.73</v>
      </c>
      <c r="G327" s="3">
        <f t="shared" si="11"/>
        <v>6366.7199999999939</v>
      </c>
    </row>
    <row r="328" spans="1:7">
      <c r="A328" s="4" t="s">
        <v>326</v>
      </c>
      <c r="B328" s="11">
        <v>2631195.8199999998</v>
      </c>
      <c r="C328" s="11">
        <v>682886.21</v>
      </c>
      <c r="D328" s="3">
        <f t="shared" si="10"/>
        <v>1948309.6099999999</v>
      </c>
      <c r="E328" s="12">
        <v>57352.82</v>
      </c>
      <c r="F328" s="12">
        <v>64636.43</v>
      </c>
      <c r="G328" s="3">
        <f t="shared" si="11"/>
        <v>7283.6100000000006</v>
      </c>
    </row>
    <row r="329" spans="1:7">
      <c r="A329" s="4" t="s">
        <v>327</v>
      </c>
      <c r="B329" s="11">
        <v>1840860.78</v>
      </c>
      <c r="C329" s="11">
        <v>385355.12</v>
      </c>
      <c r="D329" s="3">
        <f t="shared" si="10"/>
        <v>1455505.6600000001</v>
      </c>
      <c r="E329" s="12">
        <v>51951.97</v>
      </c>
      <c r="F329" s="12">
        <v>76991.289999999994</v>
      </c>
      <c r="G329" s="3">
        <f t="shared" si="11"/>
        <v>25039.319999999992</v>
      </c>
    </row>
    <row r="330" spans="1:7">
      <c r="A330" s="4" t="s">
        <v>328</v>
      </c>
      <c r="B330" s="11">
        <v>2144613.2000000002</v>
      </c>
      <c r="C330" s="11">
        <v>618128.49</v>
      </c>
      <c r="D330" s="3">
        <f t="shared" si="10"/>
        <v>1526484.7100000002</v>
      </c>
      <c r="E330" s="12">
        <v>58356.67</v>
      </c>
      <c r="F330" s="12">
        <v>74313.88</v>
      </c>
      <c r="G330" s="3">
        <f t="shared" si="11"/>
        <v>15957.210000000006</v>
      </c>
    </row>
    <row r="331" spans="1:7">
      <c r="A331" s="4" t="s">
        <v>329</v>
      </c>
      <c r="B331" s="11">
        <v>3536323.67</v>
      </c>
      <c r="C331" s="11">
        <v>1446388.6</v>
      </c>
      <c r="D331" s="3">
        <f t="shared" si="10"/>
        <v>2089935.0699999998</v>
      </c>
      <c r="E331" s="12">
        <v>65887.73</v>
      </c>
      <c r="F331" s="12">
        <v>69751.839999999997</v>
      </c>
      <c r="G331" s="3">
        <f t="shared" si="11"/>
        <v>3864.1100000000006</v>
      </c>
    </row>
    <row r="332" spans="1:7">
      <c r="A332" s="4" t="s">
        <v>330</v>
      </c>
      <c r="B332" s="11">
        <v>2158299.7200000002</v>
      </c>
      <c r="C332" s="11">
        <v>1355095.78</v>
      </c>
      <c r="D332" s="3">
        <f t="shared" si="10"/>
        <v>803203.94000000018</v>
      </c>
      <c r="E332" s="12">
        <v>42872.93</v>
      </c>
      <c r="F332" s="12">
        <v>74019.33</v>
      </c>
      <c r="G332" s="3">
        <f t="shared" si="11"/>
        <v>31146.400000000001</v>
      </c>
    </row>
    <row r="333" spans="1:7">
      <c r="A333" s="4" t="s">
        <v>331</v>
      </c>
      <c r="B333" s="11">
        <v>2175355.6</v>
      </c>
      <c r="C333" s="11">
        <v>1144431.05</v>
      </c>
      <c r="D333" s="3">
        <f t="shared" si="10"/>
        <v>1030924.55</v>
      </c>
      <c r="E333" s="12">
        <v>41498.449999999997</v>
      </c>
      <c r="F333" s="12">
        <v>70552.429999999993</v>
      </c>
      <c r="G333" s="3">
        <f t="shared" si="11"/>
        <v>29053.979999999996</v>
      </c>
    </row>
    <row r="334" spans="1:7">
      <c r="A334" s="4" t="s">
        <v>332</v>
      </c>
      <c r="B334" s="11">
        <v>3306500.24</v>
      </c>
      <c r="C334" s="11">
        <v>2654035.33</v>
      </c>
      <c r="D334" s="3">
        <f t="shared" si="10"/>
        <v>652464.91000000015</v>
      </c>
      <c r="E334" s="12">
        <v>62304.95</v>
      </c>
      <c r="F334" s="12">
        <v>84363.17</v>
      </c>
      <c r="G334" s="3">
        <f t="shared" si="11"/>
        <v>22058.22</v>
      </c>
    </row>
    <row r="335" spans="1:7">
      <c r="A335" s="4" t="s">
        <v>333</v>
      </c>
      <c r="B335" s="11">
        <v>1966986.16</v>
      </c>
      <c r="C335" s="11">
        <v>930717.11</v>
      </c>
      <c r="D335" s="3">
        <f t="shared" si="10"/>
        <v>1036269.0499999999</v>
      </c>
      <c r="E335" s="12">
        <v>38803.129999999997</v>
      </c>
      <c r="F335" s="12">
        <v>73121.33</v>
      </c>
      <c r="G335" s="3">
        <f t="shared" si="11"/>
        <v>34318.200000000004</v>
      </c>
    </row>
    <row r="336" spans="1:7">
      <c r="A336" s="4" t="s">
        <v>334</v>
      </c>
      <c r="B336" s="11">
        <v>2109353.87</v>
      </c>
      <c r="C336" s="11">
        <v>1127143.7</v>
      </c>
      <c r="D336" s="3">
        <f t="shared" si="10"/>
        <v>982210.17000000016</v>
      </c>
      <c r="E336" s="12">
        <v>39881.67</v>
      </c>
      <c r="F336" s="12">
        <v>71152.33</v>
      </c>
      <c r="G336" s="3">
        <f t="shared" si="11"/>
        <v>31270.660000000003</v>
      </c>
    </row>
    <row r="337" spans="1:7">
      <c r="A337" s="4" t="s">
        <v>335</v>
      </c>
      <c r="B337" s="11">
        <v>2290018.06</v>
      </c>
      <c r="C337" s="11">
        <v>1974383.9</v>
      </c>
      <c r="D337" s="3">
        <f t="shared" si="10"/>
        <v>315634.16000000015</v>
      </c>
      <c r="E337" s="12">
        <v>42366.51</v>
      </c>
      <c r="F337" s="12">
        <v>71697.119999999995</v>
      </c>
      <c r="G337" s="3">
        <f t="shared" si="11"/>
        <v>29330.609999999993</v>
      </c>
    </row>
    <row r="338" spans="1:7">
      <c r="A338" s="4" t="s">
        <v>336</v>
      </c>
      <c r="B338" s="11">
        <v>1818715.98</v>
      </c>
      <c r="C338" s="11">
        <v>1826476.68</v>
      </c>
      <c r="D338" s="3">
        <f t="shared" si="10"/>
        <v>-7760.6999999999534</v>
      </c>
      <c r="E338" s="12">
        <v>34802.720000000001</v>
      </c>
      <c r="F338" s="12">
        <v>70114.91</v>
      </c>
      <c r="G338" s="3">
        <f t="shared" si="11"/>
        <v>35312.19</v>
      </c>
    </row>
    <row r="339" spans="1:7">
      <c r="A339" s="4" t="s">
        <v>337</v>
      </c>
      <c r="B339" s="11">
        <v>2005892.27</v>
      </c>
      <c r="C339" s="11">
        <v>792911.7</v>
      </c>
      <c r="D339" s="3">
        <f t="shared" si="10"/>
        <v>1212980.57</v>
      </c>
      <c r="E339" s="12">
        <v>48600.25</v>
      </c>
      <c r="F339" s="12">
        <v>80763.31</v>
      </c>
      <c r="G339" s="3">
        <f t="shared" si="11"/>
        <v>32163.059999999998</v>
      </c>
    </row>
    <row r="340" spans="1:7">
      <c r="A340" s="4" t="s">
        <v>338</v>
      </c>
      <c r="B340" s="11">
        <v>2450209.4500000002</v>
      </c>
      <c r="C340" s="11">
        <v>2160096.5499999998</v>
      </c>
      <c r="D340" s="3">
        <f t="shared" si="10"/>
        <v>290112.90000000037</v>
      </c>
      <c r="E340" s="12">
        <v>42199.78</v>
      </c>
      <c r="F340" s="12">
        <v>72317.31</v>
      </c>
      <c r="G340" s="3">
        <f t="shared" si="11"/>
        <v>30117.53</v>
      </c>
    </row>
    <row r="341" spans="1:7">
      <c r="A341" s="4" t="s">
        <v>339</v>
      </c>
      <c r="B341" s="11">
        <v>3591397</v>
      </c>
      <c r="C341" s="11">
        <v>3562063.81</v>
      </c>
      <c r="D341" s="3">
        <f t="shared" si="10"/>
        <v>29333.189999999944</v>
      </c>
      <c r="E341" s="12">
        <v>58718.879999999997</v>
      </c>
      <c r="F341" s="12">
        <v>77405.919999999998</v>
      </c>
      <c r="G341" s="3">
        <f t="shared" si="11"/>
        <v>18687.04</v>
      </c>
    </row>
    <row r="342" spans="1:7">
      <c r="A342" s="4" t="s">
        <v>340</v>
      </c>
      <c r="B342" s="11">
        <v>5036772.2699999996</v>
      </c>
      <c r="C342" s="11">
        <v>3933039.81</v>
      </c>
      <c r="D342" s="3">
        <f t="shared" si="10"/>
        <v>1103732.4599999995</v>
      </c>
      <c r="E342" s="12">
        <v>75995.19</v>
      </c>
      <c r="F342" s="12">
        <v>79367.81</v>
      </c>
      <c r="G342" s="3">
        <f t="shared" si="11"/>
        <v>3372.6199999999953</v>
      </c>
    </row>
    <row r="343" spans="1:7">
      <c r="A343" s="4" t="s">
        <v>341</v>
      </c>
      <c r="B343" s="11">
        <v>5251799.72</v>
      </c>
      <c r="C343" s="11">
        <v>4278476</v>
      </c>
      <c r="D343" s="3">
        <f t="shared" si="10"/>
        <v>973323.71999999974</v>
      </c>
      <c r="E343" s="12">
        <v>76749.100000000006</v>
      </c>
      <c r="F343" s="12">
        <v>81383.509999999995</v>
      </c>
      <c r="G343" s="3">
        <f t="shared" si="11"/>
        <v>4634.4099999999889</v>
      </c>
    </row>
    <row r="344" spans="1:7">
      <c r="A344" s="4" t="s">
        <v>342</v>
      </c>
      <c r="B344" s="11">
        <v>1869222.12</v>
      </c>
      <c r="C344" s="11">
        <v>2054234.83</v>
      </c>
      <c r="D344" s="3">
        <f t="shared" si="10"/>
        <v>-185012.70999999996</v>
      </c>
      <c r="E344" s="12">
        <v>35737.51</v>
      </c>
      <c r="F344" s="12">
        <v>71079.850000000006</v>
      </c>
      <c r="G344" s="3">
        <f t="shared" si="11"/>
        <v>35342.340000000004</v>
      </c>
    </row>
    <row r="345" spans="1:7">
      <c r="A345" s="4" t="s">
        <v>343</v>
      </c>
      <c r="B345" s="11">
        <v>1578282.8</v>
      </c>
      <c r="C345" s="11">
        <v>290254.51</v>
      </c>
      <c r="D345" s="3">
        <f t="shared" si="10"/>
        <v>1288028.29</v>
      </c>
      <c r="E345" s="12">
        <v>38142.129999999997</v>
      </c>
      <c r="F345" s="12">
        <v>68701.84</v>
      </c>
      <c r="G345" s="3">
        <f t="shared" si="11"/>
        <v>30559.71</v>
      </c>
    </row>
    <row r="346" spans="1:7">
      <c r="A346" s="4" t="s">
        <v>344</v>
      </c>
      <c r="B346" s="11">
        <v>1403063.01</v>
      </c>
      <c r="C346" s="11">
        <v>332676.71000000002</v>
      </c>
      <c r="D346" s="3">
        <f t="shared" si="10"/>
        <v>1070386.3</v>
      </c>
      <c r="E346" s="12">
        <v>41350.239999999998</v>
      </c>
      <c r="F346" s="12">
        <v>67411.850000000006</v>
      </c>
      <c r="G346" s="3">
        <f t="shared" si="11"/>
        <v>26061.610000000008</v>
      </c>
    </row>
    <row r="347" spans="1:7">
      <c r="A347" s="4" t="s">
        <v>345</v>
      </c>
      <c r="B347" s="11">
        <v>762781.01</v>
      </c>
      <c r="C347" s="11">
        <v>131072.15</v>
      </c>
      <c r="D347" s="3">
        <f t="shared" si="10"/>
        <v>631708.86</v>
      </c>
      <c r="E347" s="12">
        <v>40337.06</v>
      </c>
      <c r="F347" s="12">
        <v>49492.15</v>
      </c>
      <c r="G347" s="3">
        <f t="shared" si="11"/>
        <v>9155.0900000000038</v>
      </c>
    </row>
    <row r="348" spans="1:7">
      <c r="A348" s="4" t="s">
        <v>346</v>
      </c>
      <c r="B348" s="11">
        <v>2847630.64</v>
      </c>
      <c r="C348" s="11">
        <v>1760168.56</v>
      </c>
      <c r="D348" s="3">
        <f t="shared" si="10"/>
        <v>1087462.08</v>
      </c>
      <c r="E348" s="12">
        <v>49267.33</v>
      </c>
      <c r="F348" s="12">
        <v>67452.73</v>
      </c>
      <c r="G348" s="3">
        <f t="shared" si="11"/>
        <v>18185.399999999994</v>
      </c>
    </row>
    <row r="349" spans="1:7">
      <c r="A349" s="4" t="s">
        <v>347</v>
      </c>
      <c r="B349" s="11">
        <v>2825305.83</v>
      </c>
      <c r="C349" s="11">
        <v>2022893.58</v>
      </c>
      <c r="D349" s="3">
        <f t="shared" si="10"/>
        <v>802412.25</v>
      </c>
      <c r="E349" s="12">
        <v>52269.45</v>
      </c>
      <c r="F349" s="12">
        <v>77321.14</v>
      </c>
      <c r="G349" s="3">
        <f t="shared" si="11"/>
        <v>25051.690000000002</v>
      </c>
    </row>
    <row r="350" spans="1:7">
      <c r="A350" s="4" t="s">
        <v>348</v>
      </c>
      <c r="B350" s="11">
        <v>2373274.7000000002</v>
      </c>
      <c r="C350" s="11">
        <v>1701086.48</v>
      </c>
      <c r="D350" s="3">
        <f t="shared" si="10"/>
        <v>672188.2200000002</v>
      </c>
      <c r="E350" s="12">
        <v>46337.42</v>
      </c>
      <c r="F350" s="12">
        <v>80338.259999999995</v>
      </c>
      <c r="G350" s="3">
        <f t="shared" si="11"/>
        <v>34000.839999999997</v>
      </c>
    </row>
    <row r="351" spans="1:7">
      <c r="A351" s="4" t="s">
        <v>349</v>
      </c>
      <c r="B351" s="11">
        <v>1797978.48</v>
      </c>
      <c r="C351" s="11">
        <v>172549.93</v>
      </c>
      <c r="D351" s="3">
        <f t="shared" si="10"/>
        <v>1625428.55</v>
      </c>
      <c r="E351" s="12">
        <v>41981.56</v>
      </c>
      <c r="F351" s="12">
        <v>66198.87</v>
      </c>
      <c r="G351" s="3">
        <f t="shared" si="11"/>
        <v>24217.309999999998</v>
      </c>
    </row>
    <row r="352" spans="1:7">
      <c r="A352" s="4" t="s">
        <v>350</v>
      </c>
      <c r="B352" s="11">
        <v>1118892.47</v>
      </c>
      <c r="C352" s="11">
        <v>28140.54</v>
      </c>
      <c r="D352" s="3">
        <f t="shared" si="10"/>
        <v>1090751.93</v>
      </c>
      <c r="E352" s="12">
        <v>42544.02</v>
      </c>
      <c r="F352" s="12">
        <v>64775.86</v>
      </c>
      <c r="G352" s="3">
        <f t="shared" si="11"/>
        <v>22231.840000000004</v>
      </c>
    </row>
    <row r="353" spans="1:7">
      <c r="A353" s="4" t="s">
        <v>351</v>
      </c>
      <c r="B353" s="11">
        <v>1769037.89</v>
      </c>
      <c r="C353" s="11">
        <v>478405.28</v>
      </c>
      <c r="D353" s="3">
        <f t="shared" si="10"/>
        <v>1290632.6099999999</v>
      </c>
      <c r="E353" s="12">
        <v>42190.25</v>
      </c>
      <c r="F353" s="12">
        <v>63445.91</v>
      </c>
      <c r="G353" s="3">
        <f t="shared" si="11"/>
        <v>21255.660000000003</v>
      </c>
    </row>
    <row r="354" spans="1:7">
      <c r="A354" s="4" t="s">
        <v>352</v>
      </c>
      <c r="B354" s="11">
        <v>776718</v>
      </c>
      <c r="C354" s="11">
        <v>69870.820000000007</v>
      </c>
      <c r="D354" s="3">
        <f t="shared" si="10"/>
        <v>706847.17999999993</v>
      </c>
      <c r="E354" s="12">
        <v>25521.67</v>
      </c>
      <c r="F354" s="12">
        <v>57569.98</v>
      </c>
      <c r="G354" s="3">
        <f t="shared" si="11"/>
        <v>32048.310000000005</v>
      </c>
    </row>
    <row r="355" spans="1:7">
      <c r="A355" s="4" t="s">
        <v>353</v>
      </c>
      <c r="B355" s="11">
        <v>734759.51</v>
      </c>
      <c r="C355" s="11">
        <v>20360.599999999999</v>
      </c>
      <c r="D355" s="3">
        <f t="shared" si="10"/>
        <v>714398.91</v>
      </c>
      <c r="E355" s="12">
        <v>65882.960000000006</v>
      </c>
      <c r="F355" s="12">
        <v>79676.509999999995</v>
      </c>
      <c r="G355" s="3">
        <f t="shared" si="11"/>
        <v>13793.549999999988</v>
      </c>
    </row>
    <row r="356" spans="1:7">
      <c r="A356" s="4" t="s">
        <v>354</v>
      </c>
      <c r="B356" s="11">
        <v>482068.08</v>
      </c>
      <c r="C356" s="11">
        <v>44415.57</v>
      </c>
      <c r="D356" s="3">
        <f t="shared" si="10"/>
        <v>437652.51</v>
      </c>
      <c r="E356" s="12">
        <v>62725.3</v>
      </c>
      <c r="F356" s="12">
        <v>83910.33</v>
      </c>
      <c r="G356" s="3">
        <f t="shared" si="11"/>
        <v>21185.03</v>
      </c>
    </row>
    <row r="357" spans="1:7">
      <c r="A357" s="4" t="s">
        <v>355</v>
      </c>
      <c r="B357" s="11">
        <v>1430139.24</v>
      </c>
      <c r="C357" s="11">
        <v>24814.68</v>
      </c>
      <c r="D357" s="3">
        <f t="shared" si="10"/>
        <v>1405324.56</v>
      </c>
      <c r="E357" s="12">
        <v>55341.99</v>
      </c>
      <c r="F357" s="12">
        <v>81402.95</v>
      </c>
      <c r="G357" s="3">
        <f t="shared" si="11"/>
        <v>26060.959999999999</v>
      </c>
    </row>
    <row r="358" spans="1:7">
      <c r="A358" s="4" t="s">
        <v>356</v>
      </c>
      <c r="B358" s="11">
        <v>1701341.64</v>
      </c>
      <c r="C358" s="11">
        <v>146350.06</v>
      </c>
      <c r="D358" s="3">
        <f t="shared" si="10"/>
        <v>1554991.5799999998</v>
      </c>
      <c r="E358" s="12">
        <v>54846.400000000001</v>
      </c>
      <c r="F358" s="12">
        <v>85830.28</v>
      </c>
      <c r="G358" s="3">
        <f t="shared" si="11"/>
        <v>30983.879999999997</v>
      </c>
    </row>
    <row r="359" spans="1:7">
      <c r="A359" s="4" t="s">
        <v>357</v>
      </c>
      <c r="B359" s="11">
        <v>3029491.21</v>
      </c>
      <c r="C359" s="11">
        <v>676860.71</v>
      </c>
      <c r="D359" s="3">
        <f t="shared" si="10"/>
        <v>2352630.5</v>
      </c>
      <c r="E359" s="12">
        <v>74464.17</v>
      </c>
      <c r="F359" s="12">
        <v>103799.67999999999</v>
      </c>
      <c r="G359" s="3">
        <f t="shared" si="11"/>
        <v>29335.509999999995</v>
      </c>
    </row>
    <row r="360" spans="1:7">
      <c r="A360" s="4" t="s">
        <v>358</v>
      </c>
      <c r="B360" s="11">
        <v>809898.13</v>
      </c>
      <c r="C360" s="11">
        <v>94207.09</v>
      </c>
      <c r="D360" s="3">
        <f t="shared" si="10"/>
        <v>715691.04</v>
      </c>
      <c r="E360" s="12">
        <v>57614.1</v>
      </c>
      <c r="F360" s="12">
        <v>84827.23</v>
      </c>
      <c r="G360" s="3">
        <f t="shared" si="11"/>
        <v>27213.129999999997</v>
      </c>
    </row>
    <row r="361" spans="1:7">
      <c r="A361" s="4" t="s">
        <v>359</v>
      </c>
      <c r="B361" s="11">
        <v>2209162.0099999998</v>
      </c>
      <c r="C361" s="11">
        <v>317370.2</v>
      </c>
      <c r="D361" s="3">
        <f t="shared" si="10"/>
        <v>1891791.8099999998</v>
      </c>
      <c r="E361" s="12">
        <v>60454.68</v>
      </c>
      <c r="F361" s="12">
        <v>79285.820000000007</v>
      </c>
      <c r="G361" s="3">
        <f t="shared" si="11"/>
        <v>18831.140000000007</v>
      </c>
    </row>
    <row r="362" spans="1:7">
      <c r="A362" s="4" t="s">
        <v>360</v>
      </c>
      <c r="B362" s="11">
        <v>708088.44</v>
      </c>
      <c r="C362" s="11">
        <v>59473.42</v>
      </c>
      <c r="D362" s="3">
        <f t="shared" si="10"/>
        <v>648615.0199999999</v>
      </c>
      <c r="E362" s="12">
        <v>26732.22</v>
      </c>
      <c r="F362" s="12">
        <v>67268.78</v>
      </c>
      <c r="G362" s="3">
        <f t="shared" si="11"/>
        <v>40536.559999999998</v>
      </c>
    </row>
    <row r="363" spans="1:7">
      <c r="B363" s="3">
        <f>SUM(B2:B362)</f>
        <v>677933832.58999956</v>
      </c>
      <c r="C363" s="3">
        <f t="shared" ref="C363:G363" si="12">SUM(C2:C362)</f>
        <v>621668667</v>
      </c>
      <c r="D363" s="3">
        <f t="shared" si="12"/>
        <v>56265165.590000004</v>
      </c>
      <c r="E363" s="3">
        <f t="shared" si="12"/>
        <v>15088063.830000004</v>
      </c>
      <c r="F363" s="3">
        <f t="shared" si="12"/>
        <v>27250915.009999998</v>
      </c>
      <c r="G363" s="3">
        <f t="shared" si="12"/>
        <v>12162851.180000005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E15" sqref="E15"/>
    </sheetView>
  </sheetViews>
  <sheetFormatPr baseColWidth="10" defaultRowHeight="15"/>
  <cols>
    <col min="1" max="1" width="11.42578125" style="5"/>
    <col min="2" max="2" width="12.7109375" style="5" bestFit="1" customWidth="1"/>
    <col min="3" max="3" width="13.7109375" style="5" bestFit="1" customWidth="1"/>
    <col min="4" max="4" width="13.42578125" style="5" bestFit="1" customWidth="1"/>
    <col min="5" max="7" width="11.7109375" style="5" bestFit="1" customWidth="1"/>
    <col min="8" max="16384" width="11.42578125" style="5"/>
  </cols>
  <sheetData>
    <row r="1" spans="1:7">
      <c r="A1" s="5" t="s">
        <v>368</v>
      </c>
      <c r="B1" s="5" t="s">
        <v>385</v>
      </c>
      <c r="C1" s="5" t="s">
        <v>384</v>
      </c>
      <c r="D1" s="5" t="s">
        <v>381</v>
      </c>
      <c r="E1" s="5" t="s">
        <v>365</v>
      </c>
      <c r="F1" s="5" t="s">
        <v>366</v>
      </c>
      <c r="G1" s="1" t="s">
        <v>386</v>
      </c>
    </row>
    <row r="2" spans="1:7">
      <c r="A2" s="5" t="s">
        <v>369</v>
      </c>
      <c r="B2" s="6">
        <f>SUM(Iberdrola!B2:B32)</f>
        <v>67856408</v>
      </c>
      <c r="C2" s="6">
        <f>SUM(Iberdrola!C2:C32)</f>
        <v>86210440.540000007</v>
      </c>
      <c r="D2" s="6">
        <f>SUM(Iberdrola!D2:D32)</f>
        <v>-18354032.540000003</v>
      </c>
      <c r="E2" s="6">
        <f>SUM(Iberdrola!E2:E32)</f>
        <v>1334136.46</v>
      </c>
      <c r="F2" s="6">
        <f>SUM(Iberdrola!F2:F32)</f>
        <v>2570217.5100000002</v>
      </c>
      <c r="G2" s="6">
        <f>SUM(Iberdrola!G2:G32)</f>
        <v>1236081.0500000003</v>
      </c>
    </row>
    <row r="3" spans="1:7">
      <c r="A3" s="5" t="s">
        <v>370</v>
      </c>
      <c r="B3" s="6">
        <f>SUM(Iberdrola!B33:B61)</f>
        <v>64359712.529999994</v>
      </c>
      <c r="C3" s="6">
        <f>SUM(Iberdrola!C33:C61)</f>
        <v>76604132.75</v>
      </c>
      <c r="D3" s="6">
        <f>SUM(Iberdrola!D33:D61)</f>
        <v>-12244420.219999999</v>
      </c>
      <c r="E3" s="6">
        <f>SUM(Iberdrola!E33:E61)</f>
        <v>1327000.26</v>
      </c>
      <c r="F3" s="6">
        <f>SUM(Iberdrola!F33:F61)</f>
        <v>2642606.7600000007</v>
      </c>
      <c r="G3" s="6">
        <f>SUM(Iberdrola!G33:G61)</f>
        <v>1315606.5</v>
      </c>
    </row>
    <row r="4" spans="1:7">
      <c r="A4" s="5" t="s">
        <v>371</v>
      </c>
      <c r="B4" s="6">
        <f>SUM(Iberdrola!B62:B90)</f>
        <v>51390362.339999989</v>
      </c>
      <c r="C4" s="6">
        <f>SUM(Iberdrola!C62:C90)</f>
        <v>51181010.88000001</v>
      </c>
      <c r="D4" s="6">
        <f>SUM(Iberdrola!D62:D90)</f>
        <v>209351.45999999996</v>
      </c>
      <c r="E4" s="6">
        <f>SUM(Iberdrola!E62:E90)</f>
        <v>1157461.9599999995</v>
      </c>
      <c r="F4" s="6">
        <f>SUM(Iberdrola!F62:F90)</f>
        <v>2073059.1399999997</v>
      </c>
      <c r="G4" s="6">
        <f>SUM(Iberdrola!G62:G90)</f>
        <v>915597.18000000017</v>
      </c>
    </row>
    <row r="5" spans="1:7">
      <c r="A5" s="5" t="s">
        <v>372</v>
      </c>
      <c r="B5" s="6">
        <f>SUM(Iberdrola!B91:B120)</f>
        <v>43470732.239999995</v>
      </c>
      <c r="C5" s="6">
        <f>SUM(Iberdrola!C91:C120)</f>
        <v>29996063.580000006</v>
      </c>
      <c r="D5" s="6">
        <f>SUM(Iberdrola!D91:D120)</f>
        <v>13474668.66</v>
      </c>
      <c r="E5" s="6">
        <f>SUM(Iberdrola!E91:E120)</f>
        <v>1251504.8799999997</v>
      </c>
      <c r="F5" s="6">
        <f>SUM(Iberdrola!F91:F120)</f>
        <v>2325441.6599999997</v>
      </c>
      <c r="G5" s="6">
        <f>SUM(Iberdrola!G91:G120)</f>
        <v>1073936.78</v>
      </c>
    </row>
    <row r="6" spans="1:7">
      <c r="A6" s="5" t="s">
        <v>373</v>
      </c>
      <c r="B6" s="6">
        <f>SUM(Iberdrola!B121:B150)</f>
        <v>41416116.68999999</v>
      </c>
      <c r="C6" s="6">
        <f>SUM(Iberdrola!C121:C150)</f>
        <v>31188687.340000004</v>
      </c>
      <c r="D6" s="6">
        <f>SUM(Iberdrola!D121:D150)</f>
        <v>10227429.35</v>
      </c>
      <c r="E6" s="6">
        <f>SUM(Iberdrola!E121:E150)</f>
        <v>1025616.8400000001</v>
      </c>
      <c r="F6" s="6">
        <f>SUM(Iberdrola!F121:F150)</f>
        <v>2130768.7099999995</v>
      </c>
      <c r="G6" s="6">
        <f>SUM(Iberdrola!G121:G150)</f>
        <v>1105151.8700000001</v>
      </c>
    </row>
    <row r="7" spans="1:7">
      <c r="A7" s="5" t="s">
        <v>374</v>
      </c>
      <c r="B7" s="6">
        <f>SUM(Iberdrola!B151:B180)</f>
        <v>53149788.709999986</v>
      </c>
      <c r="C7" s="6">
        <f>SUM(Iberdrola!C151:C180)</f>
        <v>60684107.560000002</v>
      </c>
      <c r="D7" s="6">
        <f>SUM(Iberdrola!D151:D180)</f>
        <v>-7534318.8499999987</v>
      </c>
      <c r="E7" s="6">
        <f>SUM(Iberdrola!E151:E180)</f>
        <v>1013026.4699999999</v>
      </c>
      <c r="F7" s="6">
        <f>SUM(Iberdrola!F151:F180)</f>
        <v>2218342.0099999998</v>
      </c>
      <c r="G7" s="6">
        <f>SUM(Iberdrola!G151:G180)</f>
        <v>1205315.54</v>
      </c>
    </row>
    <row r="8" spans="1:7">
      <c r="A8" s="5" t="s">
        <v>375</v>
      </c>
      <c r="B8" s="6">
        <f>SUM(Iberdrola!B181:B220)</f>
        <v>65306834.200000018</v>
      </c>
      <c r="C8" s="6">
        <f>SUM(Iberdrola!C181:C220)</f>
        <v>77988844.899999991</v>
      </c>
      <c r="D8" s="6">
        <f>SUM(Iberdrola!D181:D220)</f>
        <v>-12682010.700000003</v>
      </c>
      <c r="E8" s="6">
        <f>SUM(Iberdrola!E181:E220)</f>
        <v>1399793.42</v>
      </c>
      <c r="F8" s="6">
        <f>SUM(Iberdrola!F181:F220)</f>
        <v>3290791.419999999</v>
      </c>
      <c r="G8" s="6">
        <f>SUM(Iberdrola!G181:G220)</f>
        <v>1890997.9999999995</v>
      </c>
    </row>
    <row r="9" spans="1:7">
      <c r="A9" s="5" t="s">
        <v>376</v>
      </c>
      <c r="B9" s="6">
        <f>SUM(Iberdrola!B212:B242)</f>
        <v>57488683.980000004</v>
      </c>
      <c r="C9" s="6">
        <f>SUM(Iberdrola!C212:C242)</f>
        <v>63329058.06000001</v>
      </c>
      <c r="D9" s="6">
        <f>SUM(Iberdrola!D212:D242)</f>
        <v>-5840374.080000001</v>
      </c>
      <c r="E9" s="6">
        <f>SUM(Iberdrola!E212:E242)</f>
        <v>1250049.7499999998</v>
      </c>
      <c r="F9" s="6">
        <f>SUM(Iberdrola!F212:F242)</f>
        <v>2288639.4900000002</v>
      </c>
      <c r="G9" s="6">
        <f>SUM(Iberdrola!G212:G242)</f>
        <v>1038589.74</v>
      </c>
    </row>
    <row r="10" spans="1:7">
      <c r="A10" s="5" t="s">
        <v>377</v>
      </c>
      <c r="B10" s="6">
        <f>SUM(Iberdrola!B243:B272)</f>
        <v>60097082.159999982</v>
      </c>
      <c r="C10" s="6">
        <f>SUM(Iberdrola!C243:C272)</f>
        <v>53324749.940000013</v>
      </c>
      <c r="D10" s="6">
        <f>SUM(Iberdrola!D243:D272)</f>
        <v>6772332.2200000007</v>
      </c>
      <c r="E10" s="6">
        <f>SUM(Iberdrola!E243:E272)</f>
        <v>1278859.49</v>
      </c>
      <c r="F10" s="6">
        <f>SUM(Iberdrola!F243:F272)</f>
        <v>2132770.02</v>
      </c>
      <c r="G10" s="6">
        <f>SUM(Iberdrola!G243:G272)</f>
        <v>853910.53</v>
      </c>
    </row>
    <row r="11" spans="1:7">
      <c r="A11" s="5" t="s">
        <v>378</v>
      </c>
      <c r="B11" s="6">
        <f>SUM(Iberdrola!B273:B302)</f>
        <v>61492096.710000001</v>
      </c>
      <c r="C11" s="6">
        <f>SUM(Iberdrola!C273:C302)</f>
        <v>41822889.37999998</v>
      </c>
      <c r="D11" s="6">
        <f>SUM(Iberdrola!D273:D302)</f>
        <v>19669207.329999998</v>
      </c>
      <c r="E11" s="6">
        <f>SUM(Iberdrola!E273:E302)</f>
        <v>1371215.3800000001</v>
      </c>
      <c r="F11" s="6">
        <f>SUM(Iberdrola!F273:F302)</f>
        <v>1994367.5600000005</v>
      </c>
      <c r="G11" s="6">
        <f>SUM(Iberdrola!G273:G302)</f>
        <v>623152.17999999993</v>
      </c>
    </row>
    <row r="12" spans="1:7">
      <c r="A12" s="5" t="s">
        <v>379</v>
      </c>
      <c r="B12" s="6">
        <f>SUM(Iberdrola!B303:B331)</f>
        <v>60709688.859999999</v>
      </c>
      <c r="C12" s="6">
        <f>SUM(Iberdrola!C303:C331)</f>
        <v>29169615.880000003</v>
      </c>
      <c r="D12" s="6">
        <f>SUM(Iberdrola!D303:D331)</f>
        <v>31540072.98</v>
      </c>
      <c r="E12" s="6">
        <f>SUM(Iberdrola!E303:E331)</f>
        <v>1448392.0300000003</v>
      </c>
      <c r="F12" s="6">
        <f>SUM(Iberdrola!F303:F331)</f>
        <v>1937717.01</v>
      </c>
      <c r="G12" s="6">
        <f>SUM(Iberdrola!G303:G331)</f>
        <v>489324.98000000004</v>
      </c>
    </row>
    <row r="13" spans="1:7">
      <c r="A13" s="5" t="s">
        <v>380</v>
      </c>
      <c r="B13" s="6">
        <f>SUM(Iberdrola!B332:B362)</f>
        <v>64388435.54999999</v>
      </c>
      <c r="C13" s="6">
        <f>SUM(Iberdrola!C332:C362)</f>
        <v>36164077.140000008</v>
      </c>
      <c r="D13" s="6">
        <f>SUM(Iberdrola!D332:D362)</f>
        <v>28224358.409999996</v>
      </c>
      <c r="E13" s="6">
        <f>SUM(Iberdrola!E332:E362)</f>
        <v>1518534.0199999998</v>
      </c>
      <c r="F13" s="6">
        <f>SUM(Iberdrola!F332:F362)</f>
        <v>2306048.4999999995</v>
      </c>
      <c r="G13" s="6">
        <f>SUM(Iberdrola!G332:G362)</f>
        <v>787514.48</v>
      </c>
    </row>
    <row r="14" spans="1:7">
      <c r="C14" s="6">
        <f>SUM(C2:C13)</f>
        <v>637663677.94999993</v>
      </c>
      <c r="D14" s="6">
        <f>SUM(D2:D13)</f>
        <v>53462264.019999996</v>
      </c>
      <c r="E14" s="5">
        <f>D14/C14</f>
        <v>8.3840848818414346E-2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Endesa </vt:lpstr>
      <vt:lpstr>Endesa Mes</vt:lpstr>
      <vt:lpstr>Gas Natural</vt:lpstr>
      <vt:lpstr>GN mes</vt:lpstr>
      <vt:lpstr>Iberdrola</vt:lpstr>
      <vt:lpstr>Iberdrola mes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Nazaret</dc:creator>
  <cp:lastModifiedBy>Nazaret</cp:lastModifiedBy>
  <dcterms:created xsi:type="dcterms:W3CDTF">2014-01-13T21:28:28Z</dcterms:created>
  <dcterms:modified xsi:type="dcterms:W3CDTF">2014-01-26T21:21:49Z</dcterms:modified>
</cp:coreProperties>
</file>