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695" firstSheet="4" activeTab="6"/>
  </bookViews>
  <sheets>
    <sheet name="10Enero" sheetId="4" r:id="rId1"/>
    <sheet name="3Junio" sheetId="1" r:id="rId2"/>
    <sheet name="24Junio" sheetId="2" r:id="rId3"/>
    <sheet name="1Noviembre" sheetId="3" r:id="rId4"/>
    <sheet name="14Noviembre" sheetId="5" r:id="rId5"/>
    <sheet name="25Diciembre" sheetId="6" r:id="rId6"/>
    <sheet name="Hoja1" sheetId="7" r:id="rId7"/>
  </sheets>
  <calcPr calcId="125725"/>
</workbook>
</file>

<file path=xl/calcChain.xml><?xml version="1.0" encoding="utf-8"?>
<calcChain xmlns="http://schemas.openxmlformats.org/spreadsheetml/2006/main">
  <c r="G21" i="7"/>
  <c r="H21"/>
  <c r="G22"/>
  <c r="H22"/>
  <c r="G23"/>
  <c r="H23"/>
  <c r="G24"/>
  <c r="H24"/>
  <c r="G25"/>
  <c r="H25"/>
  <c r="G26"/>
  <c r="H26"/>
  <c r="F26"/>
  <c r="F25"/>
  <c r="F24"/>
  <c r="F23"/>
  <c r="F22"/>
  <c r="F21"/>
  <c r="B23"/>
  <c r="C22"/>
  <c r="D22"/>
  <c r="C23"/>
  <c r="D23"/>
  <c r="C24"/>
  <c r="D24"/>
  <c r="C25"/>
  <c r="D25"/>
  <c r="C26"/>
  <c r="D26"/>
  <c r="B26"/>
  <c r="B25"/>
  <c r="B24"/>
  <c r="B22"/>
  <c r="C21"/>
  <c r="D21"/>
  <c r="B21"/>
  <c r="C8" l="1"/>
  <c r="D8"/>
  <c r="B8"/>
  <c r="C5"/>
  <c r="D5"/>
  <c r="C6"/>
  <c r="D6"/>
  <c r="C7"/>
  <c r="D7"/>
  <c r="B6"/>
  <c r="B7"/>
  <c r="B5"/>
  <c r="C4"/>
  <c r="D4"/>
  <c r="B4"/>
  <c r="C3"/>
  <c r="D3"/>
  <c r="B3"/>
  <c r="H28" i="6"/>
  <c r="G28"/>
  <c r="F28"/>
  <c r="H28" i="5"/>
  <c r="G28"/>
  <c r="F28"/>
  <c r="H28" i="3"/>
  <c r="G28"/>
  <c r="F28"/>
  <c r="H28" i="2"/>
  <c r="G28"/>
  <c r="F28"/>
  <c r="G28" i="1"/>
  <c r="H28"/>
  <c r="F28"/>
  <c r="F4" i="6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4" i="5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4" i="3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H3" i="6"/>
  <c r="G3"/>
  <c r="F3"/>
  <c r="H3" i="5"/>
  <c r="G3"/>
  <c r="F3"/>
  <c r="H3" i="3"/>
  <c r="G3"/>
  <c r="F3"/>
  <c r="F4" i="2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H3"/>
  <c r="G3"/>
  <c r="F3"/>
  <c r="F4" i="1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H3"/>
  <c r="G3"/>
  <c r="F3"/>
  <c r="F5" i="4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F26"/>
  <c r="G26"/>
  <c r="H26"/>
  <c r="F4"/>
  <c r="G4"/>
  <c r="H4"/>
  <c r="H3"/>
  <c r="H28" s="1"/>
  <c r="G3"/>
  <c r="F3"/>
  <c r="F28" s="1"/>
  <c r="G28" l="1"/>
</calcChain>
</file>

<file path=xl/sharedStrings.xml><?xml version="1.0" encoding="utf-8"?>
<sst xmlns="http://schemas.openxmlformats.org/spreadsheetml/2006/main" count="92" uniqueCount="24">
  <si>
    <t>Horas</t>
  </si>
  <si>
    <t>Endesa</t>
  </si>
  <si>
    <t>Gas Natural</t>
  </si>
  <si>
    <t>Iberdrola</t>
  </si>
  <si>
    <t>Precio sin IM de:</t>
  </si>
  <si>
    <t>diferencia precio sin IM de:</t>
  </si>
  <si>
    <t>media</t>
  </si>
  <si>
    <t>GN</t>
  </si>
  <si>
    <t>10 DE ENERO</t>
  </si>
  <si>
    <t>3 DE JUNIO</t>
  </si>
  <si>
    <t>24 DE JUNIO</t>
  </si>
  <si>
    <t>1 DE NOVIEMBRE</t>
  </si>
  <si>
    <t>14 DE NOVIEMBRE</t>
  </si>
  <si>
    <t>25 DE DICIEMBRE</t>
  </si>
  <si>
    <t>*</t>
  </si>
  <si>
    <t>sin IM de Endesa</t>
  </si>
  <si>
    <t>sin IM de Gas Natural</t>
  </si>
  <si>
    <t>sin IM de Iberdrola</t>
  </si>
  <si>
    <t>Pcasado real</t>
  </si>
  <si>
    <t>Precios marginales por horas del mercado diario real y sin ingresos mínimos de las compañías Endesa, Gas Natural e Iberdrola en el dia 10/01/2012.</t>
  </si>
  <si>
    <t>Sin IM de Endesa</t>
  </si>
  <si>
    <t>Sin IM de GN</t>
  </si>
  <si>
    <t>Sin IM deIberdrola</t>
  </si>
  <si>
    <t>Pc real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</si>
</sst>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2" borderId="0" xfId="0" applyNumberFormat="1" applyFill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NumberFormat="1"/>
    <xf numFmtId="16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'10Enero'!$E$2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'10Enero'!$E$3:$E$26</c:f>
              <c:numCache>
                <c:formatCode>0.00</c:formatCode>
                <c:ptCount val="24"/>
                <c:pt idx="0">
                  <c:v>53.32</c:v>
                </c:pt>
                <c:pt idx="1">
                  <c:v>46.69</c:v>
                </c:pt>
                <c:pt idx="2">
                  <c:v>35</c:v>
                </c:pt>
                <c:pt idx="3">
                  <c:v>30.87</c:v>
                </c:pt>
                <c:pt idx="4">
                  <c:v>30</c:v>
                </c:pt>
                <c:pt idx="5">
                  <c:v>32.049999999999997</c:v>
                </c:pt>
                <c:pt idx="6">
                  <c:v>38</c:v>
                </c:pt>
                <c:pt idx="7">
                  <c:v>51.02</c:v>
                </c:pt>
                <c:pt idx="8">
                  <c:v>53.54</c:v>
                </c:pt>
                <c:pt idx="9">
                  <c:v>53.6</c:v>
                </c:pt>
                <c:pt idx="10">
                  <c:v>53.69</c:v>
                </c:pt>
                <c:pt idx="11">
                  <c:v>54.4</c:v>
                </c:pt>
                <c:pt idx="12">
                  <c:v>55.2</c:v>
                </c:pt>
                <c:pt idx="13">
                  <c:v>53.75</c:v>
                </c:pt>
                <c:pt idx="14">
                  <c:v>53.6</c:v>
                </c:pt>
                <c:pt idx="15">
                  <c:v>53.54</c:v>
                </c:pt>
                <c:pt idx="16">
                  <c:v>53.54</c:v>
                </c:pt>
                <c:pt idx="17">
                  <c:v>56.47</c:v>
                </c:pt>
                <c:pt idx="18">
                  <c:v>60.3</c:v>
                </c:pt>
                <c:pt idx="19">
                  <c:v>61.1</c:v>
                </c:pt>
                <c:pt idx="20">
                  <c:v>60.26</c:v>
                </c:pt>
                <c:pt idx="21">
                  <c:v>62.7</c:v>
                </c:pt>
                <c:pt idx="22">
                  <c:v>60.09</c:v>
                </c:pt>
                <c:pt idx="23">
                  <c:v>53.54</c:v>
                </c:pt>
              </c:numCache>
            </c:numRef>
          </c:val>
        </c:ser>
        <c:ser>
          <c:idx val="1"/>
          <c:order val="1"/>
          <c:tx>
            <c:strRef>
              <c:f>'10Enero'!$B$2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'10Enero'!$B$3:$B$26</c:f>
              <c:numCache>
                <c:formatCode>#,##0.00</c:formatCode>
                <c:ptCount val="24"/>
                <c:pt idx="0">
                  <c:v>53.54</c:v>
                </c:pt>
                <c:pt idx="1">
                  <c:v>50.06</c:v>
                </c:pt>
                <c:pt idx="2">
                  <c:v>40.06</c:v>
                </c:pt>
                <c:pt idx="3">
                  <c:v>35.590000000000003</c:v>
                </c:pt>
                <c:pt idx="4">
                  <c:v>34.130000000000003</c:v>
                </c:pt>
                <c:pt idx="5">
                  <c:v>36.14</c:v>
                </c:pt>
                <c:pt idx="6">
                  <c:v>43.02</c:v>
                </c:pt>
                <c:pt idx="7">
                  <c:v>52.9</c:v>
                </c:pt>
                <c:pt idx="8">
                  <c:v>53.54</c:v>
                </c:pt>
                <c:pt idx="9">
                  <c:v>55.2</c:v>
                </c:pt>
                <c:pt idx="10">
                  <c:v>55.69</c:v>
                </c:pt>
                <c:pt idx="11">
                  <c:v>55.69</c:v>
                </c:pt>
                <c:pt idx="12">
                  <c:v>56.14</c:v>
                </c:pt>
                <c:pt idx="13">
                  <c:v>55.69</c:v>
                </c:pt>
                <c:pt idx="14">
                  <c:v>55.69</c:v>
                </c:pt>
                <c:pt idx="15">
                  <c:v>55</c:v>
                </c:pt>
                <c:pt idx="16">
                  <c:v>55.69</c:v>
                </c:pt>
                <c:pt idx="17">
                  <c:v>59.23</c:v>
                </c:pt>
                <c:pt idx="18">
                  <c:v>63.3</c:v>
                </c:pt>
                <c:pt idx="19">
                  <c:v>65.38</c:v>
                </c:pt>
                <c:pt idx="20">
                  <c:v>65.48</c:v>
                </c:pt>
                <c:pt idx="21">
                  <c:v>69.28</c:v>
                </c:pt>
                <c:pt idx="22">
                  <c:v>62</c:v>
                </c:pt>
                <c:pt idx="23">
                  <c:v>55.2</c:v>
                </c:pt>
              </c:numCache>
            </c:numRef>
          </c:val>
        </c:ser>
        <c:ser>
          <c:idx val="2"/>
          <c:order val="2"/>
          <c:tx>
            <c:strRef>
              <c:f>'10Enero'!$C$2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'10Enero'!$C$3:$C$26</c:f>
              <c:numCache>
                <c:formatCode>0.00</c:formatCode>
                <c:ptCount val="24"/>
                <c:pt idx="0">
                  <c:v>53.32</c:v>
                </c:pt>
                <c:pt idx="1">
                  <c:v>50</c:v>
                </c:pt>
                <c:pt idx="2">
                  <c:v>40</c:v>
                </c:pt>
                <c:pt idx="3">
                  <c:v>35.619999999999997</c:v>
                </c:pt>
                <c:pt idx="4">
                  <c:v>35</c:v>
                </c:pt>
                <c:pt idx="5">
                  <c:v>36</c:v>
                </c:pt>
                <c:pt idx="6">
                  <c:v>42.01</c:v>
                </c:pt>
                <c:pt idx="7">
                  <c:v>52</c:v>
                </c:pt>
                <c:pt idx="8">
                  <c:v>53.3</c:v>
                </c:pt>
                <c:pt idx="9">
                  <c:v>53.54</c:v>
                </c:pt>
                <c:pt idx="10">
                  <c:v>53.54</c:v>
                </c:pt>
                <c:pt idx="11">
                  <c:v>53.54</c:v>
                </c:pt>
                <c:pt idx="12">
                  <c:v>54.14</c:v>
                </c:pt>
                <c:pt idx="13">
                  <c:v>53.54</c:v>
                </c:pt>
                <c:pt idx="14">
                  <c:v>53.54</c:v>
                </c:pt>
                <c:pt idx="15">
                  <c:v>53.32</c:v>
                </c:pt>
                <c:pt idx="16">
                  <c:v>53.54</c:v>
                </c:pt>
                <c:pt idx="17">
                  <c:v>55.69</c:v>
                </c:pt>
                <c:pt idx="18">
                  <c:v>60</c:v>
                </c:pt>
                <c:pt idx="19">
                  <c:v>60.24</c:v>
                </c:pt>
                <c:pt idx="20">
                  <c:v>60.09</c:v>
                </c:pt>
                <c:pt idx="21">
                  <c:v>60.69</c:v>
                </c:pt>
                <c:pt idx="22">
                  <c:v>57.9</c:v>
                </c:pt>
                <c:pt idx="23">
                  <c:v>53.54</c:v>
                </c:pt>
              </c:numCache>
            </c:numRef>
          </c:val>
        </c:ser>
        <c:ser>
          <c:idx val="3"/>
          <c:order val="3"/>
          <c:tx>
            <c:strRef>
              <c:f>'10Enero'!$D$2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'10Enero'!$D$3:$D$26</c:f>
              <c:numCache>
                <c:formatCode>0.00</c:formatCode>
                <c:ptCount val="24"/>
                <c:pt idx="0">
                  <c:v>53.54</c:v>
                </c:pt>
                <c:pt idx="1">
                  <c:v>50.06</c:v>
                </c:pt>
                <c:pt idx="2">
                  <c:v>42</c:v>
                </c:pt>
                <c:pt idx="3">
                  <c:v>37.479999999999997</c:v>
                </c:pt>
                <c:pt idx="4">
                  <c:v>35.61</c:v>
                </c:pt>
                <c:pt idx="5">
                  <c:v>36.979999999999997</c:v>
                </c:pt>
                <c:pt idx="6">
                  <c:v>44.08</c:v>
                </c:pt>
                <c:pt idx="7">
                  <c:v>52</c:v>
                </c:pt>
                <c:pt idx="8">
                  <c:v>53.54</c:v>
                </c:pt>
                <c:pt idx="9">
                  <c:v>54.9</c:v>
                </c:pt>
                <c:pt idx="10">
                  <c:v>55</c:v>
                </c:pt>
                <c:pt idx="11">
                  <c:v>55.2</c:v>
                </c:pt>
                <c:pt idx="12">
                  <c:v>55.69</c:v>
                </c:pt>
                <c:pt idx="13">
                  <c:v>55.2</c:v>
                </c:pt>
                <c:pt idx="14">
                  <c:v>55</c:v>
                </c:pt>
                <c:pt idx="15">
                  <c:v>53.54</c:v>
                </c:pt>
                <c:pt idx="16">
                  <c:v>55</c:v>
                </c:pt>
                <c:pt idx="17">
                  <c:v>57.82</c:v>
                </c:pt>
                <c:pt idx="18">
                  <c:v>62.55</c:v>
                </c:pt>
                <c:pt idx="19">
                  <c:v>62.9</c:v>
                </c:pt>
                <c:pt idx="20">
                  <c:v>62.9</c:v>
                </c:pt>
                <c:pt idx="21">
                  <c:v>67</c:v>
                </c:pt>
                <c:pt idx="22">
                  <c:v>60.4</c:v>
                </c:pt>
                <c:pt idx="23">
                  <c:v>55</c:v>
                </c:pt>
              </c:numCache>
            </c:numRef>
          </c:val>
        </c:ser>
        <c:axId val="61413632"/>
        <c:axId val="61423616"/>
      </c:barChart>
      <c:catAx>
        <c:axId val="61413632"/>
        <c:scaling>
          <c:orientation val="minMax"/>
        </c:scaling>
        <c:axPos val="b"/>
        <c:tickLblPos val="nextTo"/>
        <c:crossAx val="61423616"/>
        <c:crosses val="autoZero"/>
        <c:auto val="1"/>
        <c:lblAlgn val="ctr"/>
        <c:lblOffset val="100"/>
      </c:catAx>
      <c:valAx>
        <c:axId val="61423616"/>
        <c:scaling>
          <c:orientation val="minMax"/>
        </c:scaling>
        <c:axPos val="l"/>
        <c:majorGridlines/>
        <c:numFmt formatCode="0.00" sourceLinked="1"/>
        <c:tickLblPos val="nextTo"/>
        <c:crossAx val="6141363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'14Noviembre'!$D$2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'14Noviembre'!$D$3:$D$26</c:f>
              <c:numCache>
                <c:formatCode>0.00</c:formatCode>
                <c:ptCount val="24"/>
                <c:pt idx="0">
                  <c:v>47.1</c:v>
                </c:pt>
                <c:pt idx="1">
                  <c:v>40.119999999999997</c:v>
                </c:pt>
                <c:pt idx="2">
                  <c:v>36.65</c:v>
                </c:pt>
                <c:pt idx="3">
                  <c:v>31.01</c:v>
                </c:pt>
                <c:pt idx="4">
                  <c:v>25</c:v>
                </c:pt>
                <c:pt idx="5">
                  <c:v>24.99</c:v>
                </c:pt>
                <c:pt idx="6">
                  <c:v>24.95</c:v>
                </c:pt>
                <c:pt idx="7">
                  <c:v>36.4</c:v>
                </c:pt>
                <c:pt idx="8">
                  <c:v>20.13</c:v>
                </c:pt>
                <c:pt idx="9">
                  <c:v>30.76</c:v>
                </c:pt>
                <c:pt idx="10">
                  <c:v>30.76</c:v>
                </c:pt>
                <c:pt idx="11">
                  <c:v>23.6</c:v>
                </c:pt>
                <c:pt idx="12">
                  <c:v>32.94</c:v>
                </c:pt>
                <c:pt idx="13">
                  <c:v>31.68</c:v>
                </c:pt>
                <c:pt idx="14">
                  <c:v>30.76</c:v>
                </c:pt>
                <c:pt idx="15">
                  <c:v>33.31</c:v>
                </c:pt>
                <c:pt idx="16">
                  <c:v>30.76</c:v>
                </c:pt>
                <c:pt idx="17">
                  <c:v>34.21</c:v>
                </c:pt>
                <c:pt idx="18">
                  <c:v>33</c:v>
                </c:pt>
                <c:pt idx="19">
                  <c:v>36.630000000000003</c:v>
                </c:pt>
                <c:pt idx="20">
                  <c:v>35.130000000000003</c:v>
                </c:pt>
                <c:pt idx="21">
                  <c:v>35</c:v>
                </c:pt>
                <c:pt idx="22">
                  <c:v>34.15</c:v>
                </c:pt>
                <c:pt idx="23">
                  <c:v>20</c:v>
                </c:pt>
              </c:numCache>
            </c:numRef>
          </c:val>
        </c:ser>
        <c:ser>
          <c:idx val="1"/>
          <c:order val="1"/>
          <c:tx>
            <c:strRef>
              <c:f>'14Noviembre'!$B$2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'14Noviembre'!$B$3:$B$26</c:f>
              <c:numCache>
                <c:formatCode>#,##0.00</c:formatCode>
                <c:ptCount val="24"/>
                <c:pt idx="0">
                  <c:v>48.19</c:v>
                </c:pt>
                <c:pt idx="1">
                  <c:v>40.119999999999997</c:v>
                </c:pt>
                <c:pt idx="2">
                  <c:v>36.83</c:v>
                </c:pt>
                <c:pt idx="3">
                  <c:v>34</c:v>
                </c:pt>
                <c:pt idx="4">
                  <c:v>33</c:v>
                </c:pt>
                <c:pt idx="5">
                  <c:v>36.82</c:v>
                </c:pt>
                <c:pt idx="6">
                  <c:v>33</c:v>
                </c:pt>
                <c:pt idx="7">
                  <c:v>43.26</c:v>
                </c:pt>
                <c:pt idx="8">
                  <c:v>40.08</c:v>
                </c:pt>
                <c:pt idx="9">
                  <c:v>44.02</c:v>
                </c:pt>
                <c:pt idx="10">
                  <c:v>42.26</c:v>
                </c:pt>
                <c:pt idx="11">
                  <c:v>39.299999999999997</c:v>
                </c:pt>
                <c:pt idx="12">
                  <c:v>45</c:v>
                </c:pt>
                <c:pt idx="13">
                  <c:v>43.26</c:v>
                </c:pt>
                <c:pt idx="14">
                  <c:v>44.02</c:v>
                </c:pt>
                <c:pt idx="15">
                  <c:v>43.26</c:v>
                </c:pt>
                <c:pt idx="16">
                  <c:v>43.78</c:v>
                </c:pt>
                <c:pt idx="17">
                  <c:v>45.01</c:v>
                </c:pt>
                <c:pt idx="18">
                  <c:v>48.13</c:v>
                </c:pt>
                <c:pt idx="19">
                  <c:v>49.75</c:v>
                </c:pt>
                <c:pt idx="20">
                  <c:v>48.57</c:v>
                </c:pt>
                <c:pt idx="21">
                  <c:v>49.1</c:v>
                </c:pt>
                <c:pt idx="22">
                  <c:v>44.28</c:v>
                </c:pt>
                <c:pt idx="23">
                  <c:v>37</c:v>
                </c:pt>
              </c:numCache>
            </c:numRef>
          </c:val>
        </c:ser>
        <c:axId val="63253120"/>
        <c:axId val="63259008"/>
      </c:barChart>
      <c:catAx>
        <c:axId val="63253120"/>
        <c:scaling>
          <c:orientation val="minMax"/>
        </c:scaling>
        <c:axPos val="b"/>
        <c:tickLblPos val="nextTo"/>
        <c:crossAx val="63259008"/>
        <c:crosses val="autoZero"/>
        <c:auto val="1"/>
        <c:lblAlgn val="ctr"/>
        <c:lblOffset val="100"/>
      </c:catAx>
      <c:valAx>
        <c:axId val="63259008"/>
        <c:scaling>
          <c:orientation val="minMax"/>
        </c:scaling>
        <c:axPos val="l"/>
        <c:majorGridlines/>
        <c:numFmt formatCode="0.00" sourceLinked="1"/>
        <c:tickLblPos val="nextTo"/>
        <c:crossAx val="632531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'14Noviembre'!$B$2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'14Noviembre'!$B$3:$B$26</c:f>
              <c:numCache>
                <c:formatCode>#,##0.00</c:formatCode>
                <c:ptCount val="24"/>
                <c:pt idx="0">
                  <c:v>48.19</c:v>
                </c:pt>
                <c:pt idx="1">
                  <c:v>40.119999999999997</c:v>
                </c:pt>
                <c:pt idx="2">
                  <c:v>36.83</c:v>
                </c:pt>
                <c:pt idx="3">
                  <c:v>34</c:v>
                </c:pt>
                <c:pt idx="4">
                  <c:v>33</c:v>
                </c:pt>
                <c:pt idx="5">
                  <c:v>36.82</c:v>
                </c:pt>
                <c:pt idx="6">
                  <c:v>33</c:v>
                </c:pt>
                <c:pt idx="7">
                  <c:v>43.26</c:v>
                </c:pt>
                <c:pt idx="8">
                  <c:v>40.08</c:v>
                </c:pt>
                <c:pt idx="9">
                  <c:v>44.02</c:v>
                </c:pt>
                <c:pt idx="10">
                  <c:v>42.26</c:v>
                </c:pt>
                <c:pt idx="11">
                  <c:v>39.299999999999997</c:v>
                </c:pt>
                <c:pt idx="12">
                  <c:v>45</c:v>
                </c:pt>
                <c:pt idx="13">
                  <c:v>43.26</c:v>
                </c:pt>
                <c:pt idx="14">
                  <c:v>44.02</c:v>
                </c:pt>
                <c:pt idx="15">
                  <c:v>43.26</c:v>
                </c:pt>
                <c:pt idx="16">
                  <c:v>43.78</c:v>
                </c:pt>
                <c:pt idx="17">
                  <c:v>45.01</c:v>
                </c:pt>
                <c:pt idx="18">
                  <c:v>48.13</c:v>
                </c:pt>
                <c:pt idx="19">
                  <c:v>49.75</c:v>
                </c:pt>
                <c:pt idx="20">
                  <c:v>48.57</c:v>
                </c:pt>
                <c:pt idx="21">
                  <c:v>49.1</c:v>
                </c:pt>
                <c:pt idx="22">
                  <c:v>44.28</c:v>
                </c:pt>
                <c:pt idx="23">
                  <c:v>37</c:v>
                </c:pt>
              </c:numCache>
            </c:numRef>
          </c:val>
        </c:ser>
        <c:ser>
          <c:idx val="1"/>
          <c:order val="1"/>
          <c:tx>
            <c:strRef>
              <c:f>'14Noviembre'!$C$2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'14Noviembre'!$C$3:$C$26</c:f>
              <c:numCache>
                <c:formatCode>0.00</c:formatCode>
                <c:ptCount val="24"/>
                <c:pt idx="0">
                  <c:v>45.3</c:v>
                </c:pt>
                <c:pt idx="1">
                  <c:v>39.299999999999997</c:v>
                </c:pt>
                <c:pt idx="2">
                  <c:v>33.74</c:v>
                </c:pt>
                <c:pt idx="3">
                  <c:v>31.01</c:v>
                </c:pt>
                <c:pt idx="4">
                  <c:v>25</c:v>
                </c:pt>
                <c:pt idx="5">
                  <c:v>24.5</c:v>
                </c:pt>
                <c:pt idx="6">
                  <c:v>24</c:v>
                </c:pt>
                <c:pt idx="7">
                  <c:v>36.36</c:v>
                </c:pt>
                <c:pt idx="8">
                  <c:v>30.93</c:v>
                </c:pt>
                <c:pt idx="9">
                  <c:v>37</c:v>
                </c:pt>
                <c:pt idx="10">
                  <c:v>35</c:v>
                </c:pt>
                <c:pt idx="11">
                  <c:v>30.76</c:v>
                </c:pt>
                <c:pt idx="12">
                  <c:v>36.81</c:v>
                </c:pt>
                <c:pt idx="13">
                  <c:v>35.130000000000003</c:v>
                </c:pt>
                <c:pt idx="14">
                  <c:v>35.9</c:v>
                </c:pt>
                <c:pt idx="15">
                  <c:v>35.130000000000003</c:v>
                </c:pt>
                <c:pt idx="16">
                  <c:v>36.57</c:v>
                </c:pt>
                <c:pt idx="17">
                  <c:v>38.86</c:v>
                </c:pt>
                <c:pt idx="18">
                  <c:v>37.229999999999997</c:v>
                </c:pt>
                <c:pt idx="19">
                  <c:v>39.299999999999997</c:v>
                </c:pt>
                <c:pt idx="20">
                  <c:v>36.76</c:v>
                </c:pt>
                <c:pt idx="21">
                  <c:v>38.67</c:v>
                </c:pt>
                <c:pt idx="22">
                  <c:v>37</c:v>
                </c:pt>
                <c:pt idx="23">
                  <c:v>27.13</c:v>
                </c:pt>
              </c:numCache>
            </c:numRef>
          </c:val>
        </c:ser>
        <c:ser>
          <c:idx val="2"/>
          <c:order val="2"/>
          <c:tx>
            <c:strRef>
              <c:f>'14Noviembre'!$D$2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'14Noviembre'!$D$3:$D$26</c:f>
              <c:numCache>
                <c:formatCode>0.00</c:formatCode>
                <c:ptCount val="24"/>
                <c:pt idx="0">
                  <c:v>47.1</c:v>
                </c:pt>
                <c:pt idx="1">
                  <c:v>40.119999999999997</c:v>
                </c:pt>
                <c:pt idx="2">
                  <c:v>36.65</c:v>
                </c:pt>
                <c:pt idx="3">
                  <c:v>31.01</c:v>
                </c:pt>
                <c:pt idx="4">
                  <c:v>25</c:v>
                </c:pt>
                <c:pt idx="5">
                  <c:v>24.99</c:v>
                </c:pt>
                <c:pt idx="6">
                  <c:v>24.95</c:v>
                </c:pt>
                <c:pt idx="7">
                  <c:v>36.4</c:v>
                </c:pt>
                <c:pt idx="8">
                  <c:v>20.13</c:v>
                </c:pt>
                <c:pt idx="9">
                  <c:v>30.76</c:v>
                </c:pt>
                <c:pt idx="10">
                  <c:v>30.76</c:v>
                </c:pt>
                <c:pt idx="11">
                  <c:v>23.6</c:v>
                </c:pt>
                <c:pt idx="12">
                  <c:v>32.94</c:v>
                </c:pt>
                <c:pt idx="13">
                  <c:v>31.68</c:v>
                </c:pt>
                <c:pt idx="14">
                  <c:v>30.76</c:v>
                </c:pt>
                <c:pt idx="15">
                  <c:v>33.31</c:v>
                </c:pt>
                <c:pt idx="16">
                  <c:v>30.76</c:v>
                </c:pt>
                <c:pt idx="17">
                  <c:v>34.21</c:v>
                </c:pt>
                <c:pt idx="18">
                  <c:v>33</c:v>
                </c:pt>
                <c:pt idx="19">
                  <c:v>36.630000000000003</c:v>
                </c:pt>
                <c:pt idx="20">
                  <c:v>35.130000000000003</c:v>
                </c:pt>
                <c:pt idx="21">
                  <c:v>35</c:v>
                </c:pt>
                <c:pt idx="22">
                  <c:v>34.15</c:v>
                </c:pt>
                <c:pt idx="23">
                  <c:v>20</c:v>
                </c:pt>
              </c:numCache>
            </c:numRef>
          </c:val>
        </c:ser>
        <c:ser>
          <c:idx val="3"/>
          <c:order val="3"/>
          <c:tx>
            <c:strRef>
              <c:f>'14Noviembre'!$E$2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'14Noviembre'!$E$3:$E$26</c:f>
              <c:numCache>
                <c:formatCode>0.00</c:formatCode>
                <c:ptCount val="24"/>
                <c:pt idx="0">
                  <c:v>47.44</c:v>
                </c:pt>
                <c:pt idx="1">
                  <c:v>40.08</c:v>
                </c:pt>
                <c:pt idx="2">
                  <c:v>33</c:v>
                </c:pt>
                <c:pt idx="3">
                  <c:v>25.37</c:v>
                </c:pt>
                <c:pt idx="4">
                  <c:v>23.99</c:v>
                </c:pt>
                <c:pt idx="5">
                  <c:v>21.97</c:v>
                </c:pt>
                <c:pt idx="6">
                  <c:v>22.01</c:v>
                </c:pt>
                <c:pt idx="7">
                  <c:v>36.33</c:v>
                </c:pt>
                <c:pt idx="8">
                  <c:v>30.76</c:v>
                </c:pt>
                <c:pt idx="9">
                  <c:v>37</c:v>
                </c:pt>
                <c:pt idx="10">
                  <c:v>35</c:v>
                </c:pt>
                <c:pt idx="11">
                  <c:v>30.76</c:v>
                </c:pt>
                <c:pt idx="12">
                  <c:v>37.770000000000003</c:v>
                </c:pt>
                <c:pt idx="13">
                  <c:v>36.57</c:v>
                </c:pt>
                <c:pt idx="14">
                  <c:v>37</c:v>
                </c:pt>
                <c:pt idx="15">
                  <c:v>36.82</c:v>
                </c:pt>
                <c:pt idx="16">
                  <c:v>37</c:v>
                </c:pt>
                <c:pt idx="17">
                  <c:v>38.869999999999997</c:v>
                </c:pt>
                <c:pt idx="18">
                  <c:v>37.51</c:v>
                </c:pt>
                <c:pt idx="19">
                  <c:v>40</c:v>
                </c:pt>
                <c:pt idx="20">
                  <c:v>37</c:v>
                </c:pt>
                <c:pt idx="21">
                  <c:v>38.67</c:v>
                </c:pt>
                <c:pt idx="22">
                  <c:v>38.81</c:v>
                </c:pt>
                <c:pt idx="23">
                  <c:v>30</c:v>
                </c:pt>
              </c:numCache>
            </c:numRef>
          </c:val>
        </c:ser>
        <c:axId val="63285888"/>
        <c:axId val="63373696"/>
      </c:barChart>
      <c:catAx>
        <c:axId val="63285888"/>
        <c:scaling>
          <c:orientation val="minMax"/>
        </c:scaling>
        <c:axPos val="b"/>
        <c:tickLblPos val="nextTo"/>
        <c:crossAx val="63373696"/>
        <c:crosses val="autoZero"/>
        <c:auto val="1"/>
        <c:lblAlgn val="ctr"/>
        <c:lblOffset val="100"/>
      </c:catAx>
      <c:valAx>
        <c:axId val="63373696"/>
        <c:scaling>
          <c:orientation val="minMax"/>
        </c:scaling>
        <c:axPos val="l"/>
        <c:majorGridlines/>
        <c:numFmt formatCode="#,##0.00" sourceLinked="1"/>
        <c:tickLblPos val="nextTo"/>
        <c:crossAx val="63285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'25Diciembre'!$F$2</c:f>
              <c:strCache>
                <c:ptCount val="1"/>
                <c:pt idx="0">
                  <c:v>Endesa</c:v>
                </c:pt>
              </c:strCache>
            </c:strRef>
          </c:tx>
          <c:val>
            <c:numRef>
              <c:f>'25Diciembre'!$C$3:$C$26</c:f>
              <c:numCache>
                <c:formatCode>0.00</c:formatCode>
                <c:ptCount val="24"/>
                <c:pt idx="0">
                  <c:v>14</c:v>
                </c:pt>
                <c:pt idx="1">
                  <c:v>5</c:v>
                </c:pt>
                <c:pt idx="2">
                  <c:v>3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1</c:v>
                </c:pt>
                <c:pt idx="13">
                  <c:v>0.5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3</c:v>
                </c:pt>
                <c:pt idx="19">
                  <c:v>10</c:v>
                </c:pt>
                <c:pt idx="20">
                  <c:v>14</c:v>
                </c:pt>
                <c:pt idx="21">
                  <c:v>20</c:v>
                </c:pt>
                <c:pt idx="22">
                  <c:v>16.5</c:v>
                </c:pt>
                <c:pt idx="23">
                  <c:v>13.5</c:v>
                </c:pt>
              </c:numCache>
            </c:numRef>
          </c:val>
        </c:ser>
        <c:ser>
          <c:idx val="1"/>
          <c:order val="1"/>
          <c:tx>
            <c:strRef>
              <c:f>'25Diciembre'!$B$2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'25Diciembre'!$B$3:$B$26</c:f>
              <c:numCache>
                <c:formatCode>#,##0.00</c:formatCode>
                <c:ptCount val="24"/>
                <c:pt idx="0">
                  <c:v>15</c:v>
                </c:pt>
                <c:pt idx="1">
                  <c:v>9.01</c:v>
                </c:pt>
                <c:pt idx="2">
                  <c:v>4</c:v>
                </c:pt>
                <c:pt idx="3">
                  <c:v>1.01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9.52</c:v>
                </c:pt>
                <c:pt idx="12">
                  <c:v>13.5</c:v>
                </c:pt>
                <c:pt idx="13">
                  <c:v>11</c:v>
                </c:pt>
                <c:pt idx="14">
                  <c:v>9.4</c:v>
                </c:pt>
                <c:pt idx="15">
                  <c:v>4.6900000000000004</c:v>
                </c:pt>
                <c:pt idx="16">
                  <c:v>4.6900000000000004</c:v>
                </c:pt>
                <c:pt idx="17">
                  <c:v>10</c:v>
                </c:pt>
                <c:pt idx="18">
                  <c:v>14</c:v>
                </c:pt>
                <c:pt idx="19">
                  <c:v>16.5</c:v>
                </c:pt>
                <c:pt idx="20">
                  <c:v>32.01</c:v>
                </c:pt>
                <c:pt idx="21">
                  <c:v>37.369999999999997</c:v>
                </c:pt>
                <c:pt idx="22">
                  <c:v>36</c:v>
                </c:pt>
                <c:pt idx="23">
                  <c:v>31.22</c:v>
                </c:pt>
              </c:numCache>
            </c:numRef>
          </c:val>
        </c:ser>
        <c:axId val="63422464"/>
        <c:axId val="63424000"/>
      </c:barChart>
      <c:catAx>
        <c:axId val="63422464"/>
        <c:scaling>
          <c:orientation val="minMax"/>
        </c:scaling>
        <c:axPos val="b"/>
        <c:tickLblPos val="nextTo"/>
        <c:crossAx val="63424000"/>
        <c:crosses val="autoZero"/>
        <c:auto val="1"/>
        <c:lblAlgn val="ctr"/>
        <c:lblOffset val="100"/>
      </c:catAx>
      <c:valAx>
        <c:axId val="63424000"/>
        <c:scaling>
          <c:orientation val="minMax"/>
        </c:scaling>
        <c:axPos val="l"/>
        <c:majorGridlines/>
        <c:numFmt formatCode="0.00" sourceLinked="1"/>
        <c:tickLblPos val="nextTo"/>
        <c:crossAx val="6342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'25Diciembre'!$H$2</c:f>
              <c:strCache>
                <c:ptCount val="1"/>
                <c:pt idx="0">
                  <c:v>Iberdrola</c:v>
                </c:pt>
              </c:strCache>
            </c:strRef>
          </c:tx>
          <c:val>
            <c:numRef>
              <c:f>'25Diciembre'!$E$3:$E$26</c:f>
              <c:numCache>
                <c:formatCode>0.00</c:formatCode>
                <c:ptCount val="24"/>
                <c:pt idx="0">
                  <c:v>15</c:v>
                </c:pt>
                <c:pt idx="1">
                  <c:v>9.01</c:v>
                </c:pt>
                <c:pt idx="2">
                  <c:v>3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1</c:v>
                </c:pt>
                <c:pt idx="13">
                  <c:v>1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4.6900000000000004</c:v>
                </c:pt>
                <c:pt idx="19">
                  <c:v>10</c:v>
                </c:pt>
                <c:pt idx="20">
                  <c:v>15</c:v>
                </c:pt>
                <c:pt idx="21">
                  <c:v>23.1</c:v>
                </c:pt>
                <c:pt idx="22">
                  <c:v>18</c:v>
                </c:pt>
                <c:pt idx="23">
                  <c:v>14</c:v>
                </c:pt>
              </c:numCache>
            </c:numRef>
          </c:val>
        </c:ser>
        <c:ser>
          <c:idx val="1"/>
          <c:order val="1"/>
          <c:tx>
            <c:strRef>
              <c:f>'25Diciembre'!$B$2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'25Diciembre'!$B$3:$B$26</c:f>
              <c:numCache>
                <c:formatCode>#,##0.00</c:formatCode>
                <c:ptCount val="24"/>
                <c:pt idx="0">
                  <c:v>15</c:v>
                </c:pt>
                <c:pt idx="1">
                  <c:v>9.01</c:v>
                </c:pt>
                <c:pt idx="2">
                  <c:v>4</c:v>
                </c:pt>
                <c:pt idx="3">
                  <c:v>1.01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9.52</c:v>
                </c:pt>
                <c:pt idx="12">
                  <c:v>13.5</c:v>
                </c:pt>
                <c:pt idx="13">
                  <c:v>11</c:v>
                </c:pt>
                <c:pt idx="14">
                  <c:v>9.4</c:v>
                </c:pt>
                <c:pt idx="15">
                  <c:v>4.6900000000000004</c:v>
                </c:pt>
                <c:pt idx="16">
                  <c:v>4.6900000000000004</c:v>
                </c:pt>
                <c:pt idx="17">
                  <c:v>10</c:v>
                </c:pt>
                <c:pt idx="18">
                  <c:v>14</c:v>
                </c:pt>
                <c:pt idx="19">
                  <c:v>16.5</c:v>
                </c:pt>
                <c:pt idx="20">
                  <c:v>32.01</c:v>
                </c:pt>
                <c:pt idx="21">
                  <c:v>37.369999999999997</c:v>
                </c:pt>
                <c:pt idx="22">
                  <c:v>36</c:v>
                </c:pt>
                <c:pt idx="23">
                  <c:v>31.22</c:v>
                </c:pt>
              </c:numCache>
            </c:numRef>
          </c:val>
        </c:ser>
        <c:ser>
          <c:idx val="2"/>
          <c:order val="2"/>
          <c:tx>
            <c:strRef>
              <c:f>'25Diciembre'!$C$2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'25Diciembre'!$C$3:$C$26</c:f>
              <c:numCache>
                <c:formatCode>0.00</c:formatCode>
                <c:ptCount val="24"/>
                <c:pt idx="0">
                  <c:v>14</c:v>
                </c:pt>
                <c:pt idx="1">
                  <c:v>5</c:v>
                </c:pt>
                <c:pt idx="2">
                  <c:v>3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1</c:v>
                </c:pt>
                <c:pt idx="13">
                  <c:v>0.5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3</c:v>
                </c:pt>
                <c:pt idx="19">
                  <c:v>10</c:v>
                </c:pt>
                <c:pt idx="20">
                  <c:v>14</c:v>
                </c:pt>
                <c:pt idx="21">
                  <c:v>20</c:v>
                </c:pt>
                <c:pt idx="22">
                  <c:v>16.5</c:v>
                </c:pt>
                <c:pt idx="23">
                  <c:v>13.5</c:v>
                </c:pt>
              </c:numCache>
            </c:numRef>
          </c:val>
        </c:ser>
        <c:ser>
          <c:idx val="3"/>
          <c:order val="3"/>
          <c:tx>
            <c:strRef>
              <c:f>'25Diciembre'!$D$2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'25Diciembre'!$D$3:$D$26</c:f>
              <c:numCache>
                <c:formatCode>0.00</c:formatCode>
                <c:ptCount val="24"/>
                <c:pt idx="0">
                  <c:v>15</c:v>
                </c:pt>
                <c:pt idx="1">
                  <c:v>6.01</c:v>
                </c:pt>
                <c:pt idx="2">
                  <c:v>3.86</c:v>
                </c:pt>
                <c:pt idx="3">
                  <c:v>1</c:v>
                </c:pt>
                <c:pt idx="4">
                  <c:v>1</c:v>
                </c:pt>
                <c:pt idx="5">
                  <c:v>0.2</c:v>
                </c:pt>
                <c:pt idx="6">
                  <c:v>1</c:v>
                </c:pt>
                <c:pt idx="7">
                  <c:v>1</c:v>
                </c:pt>
                <c:pt idx="8">
                  <c:v>0.01</c:v>
                </c:pt>
                <c:pt idx="9">
                  <c:v>0.13</c:v>
                </c:pt>
                <c:pt idx="10">
                  <c:v>1</c:v>
                </c:pt>
                <c:pt idx="11">
                  <c:v>1</c:v>
                </c:pt>
                <c:pt idx="12">
                  <c:v>4.6900000000000004</c:v>
                </c:pt>
                <c:pt idx="13">
                  <c:v>3.5</c:v>
                </c:pt>
                <c:pt idx="14">
                  <c:v>1</c:v>
                </c:pt>
                <c:pt idx="15">
                  <c:v>0.13</c:v>
                </c:pt>
                <c:pt idx="16">
                  <c:v>0.13</c:v>
                </c:pt>
                <c:pt idx="17">
                  <c:v>1</c:v>
                </c:pt>
                <c:pt idx="18">
                  <c:v>9.5299999999999994</c:v>
                </c:pt>
                <c:pt idx="19">
                  <c:v>10.34</c:v>
                </c:pt>
                <c:pt idx="20">
                  <c:v>15</c:v>
                </c:pt>
                <c:pt idx="21">
                  <c:v>24.85</c:v>
                </c:pt>
                <c:pt idx="22">
                  <c:v>22.13</c:v>
                </c:pt>
                <c:pt idx="23">
                  <c:v>14.5</c:v>
                </c:pt>
              </c:numCache>
            </c:numRef>
          </c:val>
        </c:ser>
        <c:axId val="63524864"/>
        <c:axId val="63526400"/>
      </c:barChart>
      <c:catAx>
        <c:axId val="63524864"/>
        <c:scaling>
          <c:orientation val="minMax"/>
        </c:scaling>
        <c:axPos val="b"/>
        <c:tickLblPos val="nextTo"/>
        <c:crossAx val="63526400"/>
        <c:crosses val="autoZero"/>
        <c:auto val="1"/>
        <c:lblAlgn val="ctr"/>
        <c:lblOffset val="100"/>
      </c:catAx>
      <c:valAx>
        <c:axId val="63526400"/>
        <c:scaling>
          <c:orientation val="minMax"/>
        </c:scaling>
        <c:axPos val="l"/>
        <c:majorGridlines/>
        <c:numFmt formatCode="0.00" sourceLinked="1"/>
        <c:tickLblPos val="nextTo"/>
        <c:crossAx val="6352486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'25Diciembre'!$G$2</c:f>
              <c:strCache>
                <c:ptCount val="1"/>
                <c:pt idx="0">
                  <c:v>Gas Natural</c:v>
                </c:pt>
              </c:strCache>
            </c:strRef>
          </c:tx>
          <c:val>
            <c:numRef>
              <c:f>'25Diciembre'!$D$3:$D$26</c:f>
              <c:numCache>
                <c:formatCode>0.00</c:formatCode>
                <c:ptCount val="24"/>
                <c:pt idx="0">
                  <c:v>15</c:v>
                </c:pt>
                <c:pt idx="1">
                  <c:v>6.01</c:v>
                </c:pt>
                <c:pt idx="2">
                  <c:v>3.86</c:v>
                </c:pt>
                <c:pt idx="3">
                  <c:v>1</c:v>
                </c:pt>
                <c:pt idx="4">
                  <c:v>1</c:v>
                </c:pt>
                <c:pt idx="5">
                  <c:v>0.2</c:v>
                </c:pt>
                <c:pt idx="6">
                  <c:v>1</c:v>
                </c:pt>
                <c:pt idx="7">
                  <c:v>1</c:v>
                </c:pt>
                <c:pt idx="8">
                  <c:v>0.01</c:v>
                </c:pt>
                <c:pt idx="9">
                  <c:v>0.13</c:v>
                </c:pt>
                <c:pt idx="10">
                  <c:v>1</c:v>
                </c:pt>
                <c:pt idx="11">
                  <c:v>1</c:v>
                </c:pt>
                <c:pt idx="12">
                  <c:v>4.6900000000000004</c:v>
                </c:pt>
                <c:pt idx="13">
                  <c:v>3.5</c:v>
                </c:pt>
                <c:pt idx="14">
                  <c:v>1</c:v>
                </c:pt>
                <c:pt idx="15">
                  <c:v>0.13</c:v>
                </c:pt>
                <c:pt idx="16">
                  <c:v>0.13</c:v>
                </c:pt>
                <c:pt idx="17">
                  <c:v>1</c:v>
                </c:pt>
                <c:pt idx="18">
                  <c:v>9.5299999999999994</c:v>
                </c:pt>
                <c:pt idx="19">
                  <c:v>10.34</c:v>
                </c:pt>
                <c:pt idx="20">
                  <c:v>15</c:v>
                </c:pt>
                <c:pt idx="21">
                  <c:v>24.85</c:v>
                </c:pt>
                <c:pt idx="22">
                  <c:v>22.13</c:v>
                </c:pt>
                <c:pt idx="23">
                  <c:v>14.5</c:v>
                </c:pt>
              </c:numCache>
            </c:numRef>
          </c:val>
        </c:ser>
        <c:ser>
          <c:idx val="1"/>
          <c:order val="1"/>
          <c:tx>
            <c:strRef>
              <c:f>'25Diciembre'!$B$2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'25Diciembre'!$B$3:$B$26</c:f>
              <c:numCache>
                <c:formatCode>#,##0.00</c:formatCode>
                <c:ptCount val="24"/>
                <c:pt idx="0">
                  <c:v>15</c:v>
                </c:pt>
                <c:pt idx="1">
                  <c:v>9.01</c:v>
                </c:pt>
                <c:pt idx="2">
                  <c:v>4</c:v>
                </c:pt>
                <c:pt idx="3">
                  <c:v>1.01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9.52</c:v>
                </c:pt>
                <c:pt idx="12">
                  <c:v>13.5</c:v>
                </c:pt>
                <c:pt idx="13">
                  <c:v>11</c:v>
                </c:pt>
                <c:pt idx="14">
                  <c:v>9.4</c:v>
                </c:pt>
                <c:pt idx="15">
                  <c:v>4.6900000000000004</c:v>
                </c:pt>
                <c:pt idx="16">
                  <c:v>4.6900000000000004</c:v>
                </c:pt>
                <c:pt idx="17">
                  <c:v>10</c:v>
                </c:pt>
                <c:pt idx="18">
                  <c:v>14</c:v>
                </c:pt>
                <c:pt idx="19">
                  <c:v>16.5</c:v>
                </c:pt>
                <c:pt idx="20">
                  <c:v>32.01</c:v>
                </c:pt>
                <c:pt idx="21">
                  <c:v>37.369999999999997</c:v>
                </c:pt>
                <c:pt idx="22">
                  <c:v>36</c:v>
                </c:pt>
                <c:pt idx="23">
                  <c:v>31.22</c:v>
                </c:pt>
              </c:numCache>
            </c:numRef>
          </c:val>
        </c:ser>
        <c:axId val="63554304"/>
        <c:axId val="63555840"/>
      </c:barChart>
      <c:catAx>
        <c:axId val="63554304"/>
        <c:scaling>
          <c:orientation val="minMax"/>
        </c:scaling>
        <c:axPos val="b"/>
        <c:tickLblPos val="nextTo"/>
        <c:crossAx val="63555840"/>
        <c:crosses val="autoZero"/>
        <c:auto val="1"/>
        <c:lblAlgn val="ctr"/>
        <c:lblOffset val="100"/>
      </c:catAx>
      <c:valAx>
        <c:axId val="63555840"/>
        <c:scaling>
          <c:orientation val="minMax"/>
        </c:scaling>
        <c:axPos val="l"/>
        <c:majorGridlines/>
        <c:numFmt formatCode="0.00" sourceLinked="1"/>
        <c:tickLblPos val="nextTo"/>
        <c:crossAx val="63554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Hoja1!$B$2</c:f>
              <c:strCache>
                <c:ptCount val="1"/>
                <c:pt idx="0">
                  <c:v>Endesa</c:v>
                </c:pt>
              </c:strCache>
            </c:strRef>
          </c:tx>
          <c:cat>
            <c:strRef>
              <c:f>Hoja1!$A$3:$A$8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Hoja1!$F$21:$F$26</c:f>
              <c:numCache>
                <c:formatCode>0%</c:formatCode>
                <c:ptCount val="6"/>
                <c:pt idx="0">
                  <c:v>4.0226334102955952E-2</c:v>
                </c:pt>
                <c:pt idx="1">
                  <c:v>0.17911723305851601</c:v>
                </c:pt>
                <c:pt idx="2">
                  <c:v>0.16694155671064903</c:v>
                </c:pt>
                <c:pt idx="3">
                  <c:v>0.4218901846452866</c:v>
                </c:pt>
                <c:pt idx="4">
                  <c:v>0.18248557426290413</c:v>
                </c:pt>
                <c:pt idx="5">
                  <c:v>0.63884107860011474</c:v>
                </c:pt>
              </c:numCache>
            </c:numRef>
          </c:val>
        </c:ser>
        <c:ser>
          <c:idx val="1"/>
          <c:order val="1"/>
          <c:tx>
            <c:strRef>
              <c:f>Hoja1!$C$2</c:f>
              <c:strCache>
                <c:ptCount val="1"/>
                <c:pt idx="0">
                  <c:v>GN</c:v>
                </c:pt>
              </c:strCache>
            </c:strRef>
          </c:tx>
          <c:cat>
            <c:strRef>
              <c:f>Hoja1!$A$3:$A$8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Hoja1!$G$21:$G$26</c:f>
              <c:numCache>
                <c:formatCode>0%</c:formatCode>
                <c:ptCount val="6"/>
                <c:pt idx="0">
                  <c:v>9.4712367077490756E-3</c:v>
                </c:pt>
                <c:pt idx="1">
                  <c:v>0.16905456129767416</c:v>
                </c:pt>
                <c:pt idx="2">
                  <c:v>0.13404638144742109</c:v>
                </c:pt>
                <c:pt idx="3">
                  <c:v>0.49599125364431484</c:v>
                </c:pt>
                <c:pt idx="4">
                  <c:v>0.25001976128369308</c:v>
                </c:pt>
                <c:pt idx="5">
                  <c:v>0.50512765347102695</c:v>
                </c:pt>
              </c:numCache>
            </c:numRef>
          </c:val>
        </c:ser>
        <c:ser>
          <c:idx val="2"/>
          <c:order val="2"/>
          <c:tx>
            <c:strRef>
              <c:f>Hoja1!$D$2</c:f>
              <c:strCache>
                <c:ptCount val="1"/>
                <c:pt idx="0">
                  <c:v>Iberdrola</c:v>
                </c:pt>
              </c:strCache>
            </c:strRef>
          </c:tx>
          <c:cat>
            <c:strRef>
              <c:f>Hoja1!$A$3:$A$8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Hoja1!$H$21:$H$26</c:f>
              <c:numCache>
                <c:formatCode>0%</c:formatCode>
                <c:ptCount val="6"/>
                <c:pt idx="0">
                  <c:v>5.4721797665116423E-2</c:v>
                </c:pt>
                <c:pt idx="1">
                  <c:v>0.11862390240632759</c:v>
                </c:pt>
                <c:pt idx="2">
                  <c:v>0.10454984672797552</c:v>
                </c:pt>
                <c:pt idx="3">
                  <c:v>0.46724165856818922</c:v>
                </c:pt>
                <c:pt idx="4">
                  <c:v>0.18017350407082455</c:v>
                </c:pt>
                <c:pt idx="5">
                  <c:v>0.59007458405048763</c:v>
                </c:pt>
              </c:numCache>
            </c:numRef>
          </c:val>
        </c:ser>
        <c:axId val="63576704"/>
        <c:axId val="63590784"/>
      </c:barChart>
      <c:catAx>
        <c:axId val="63576704"/>
        <c:scaling>
          <c:orientation val="minMax"/>
        </c:scaling>
        <c:axPos val="b"/>
        <c:numFmt formatCode="dd\-mmm" sourceLinked="1"/>
        <c:tickLblPos val="nextTo"/>
        <c:crossAx val="63590784"/>
        <c:crosses val="autoZero"/>
        <c:auto val="1"/>
        <c:lblAlgn val="ctr"/>
        <c:lblOffset val="100"/>
      </c:catAx>
      <c:valAx>
        <c:axId val="63590784"/>
        <c:scaling>
          <c:orientation val="minMax"/>
        </c:scaling>
        <c:axPos val="l"/>
        <c:majorGridlines/>
        <c:numFmt formatCode="0%" sourceLinked="1"/>
        <c:tickLblPos val="nextTo"/>
        <c:crossAx val="6357670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Hoja1!$B$20</c:f>
              <c:strCache>
                <c:ptCount val="1"/>
                <c:pt idx="0">
                  <c:v>Sin IM de Endesa</c:v>
                </c:pt>
              </c:strCache>
            </c:strRef>
          </c:tx>
          <c:cat>
            <c:strRef>
              <c:f>Hoja1!$A$21:$A$26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Hoja1!$B$21:$B$26</c:f>
              <c:numCache>
                <c:formatCode>#,##0.00</c:formatCode>
                <c:ptCount val="6"/>
                <c:pt idx="0">
                  <c:v>51.328695652173913</c:v>
                </c:pt>
                <c:pt idx="1">
                  <c:v>40.822499999999998</c:v>
                </c:pt>
                <c:pt idx="2">
                  <c:v>41.669583333333335</c:v>
                </c:pt>
                <c:pt idx="3">
                  <c:v>5.9487500000000004</c:v>
                </c:pt>
                <c:pt idx="4">
                  <c:v>34.474583333333335</c:v>
                </c:pt>
                <c:pt idx="5">
                  <c:v>4.1966666666666663</c:v>
                </c:pt>
              </c:numCache>
            </c:numRef>
          </c:val>
        </c:ser>
        <c:ser>
          <c:idx val="1"/>
          <c:order val="1"/>
          <c:tx>
            <c:strRef>
              <c:f>Hoja1!$C$20</c:f>
              <c:strCache>
                <c:ptCount val="1"/>
                <c:pt idx="0">
                  <c:v>Sin IM de GN</c:v>
                </c:pt>
              </c:strCache>
            </c:strRef>
          </c:tx>
          <c:cat>
            <c:strRef>
              <c:f>Hoja1!$A$21:$A$26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Hoja1!$C$21:$C$26</c:f>
              <c:numCache>
                <c:formatCode>#,##0.00</c:formatCode>
                <c:ptCount val="6"/>
                <c:pt idx="0">
                  <c:v>52.973478260869577</c:v>
                </c:pt>
                <c:pt idx="1">
                  <c:v>41.322916666666664</c:v>
                </c:pt>
                <c:pt idx="2">
                  <c:v>43.314999999999998</c:v>
                </c:pt>
                <c:pt idx="3">
                  <c:v>5.1862500000000002</c:v>
                </c:pt>
                <c:pt idx="4">
                  <c:v>31.626666666666665</c:v>
                </c:pt>
                <c:pt idx="5">
                  <c:v>5.7504166666666663</c:v>
                </c:pt>
              </c:numCache>
            </c:numRef>
          </c:val>
        </c:ser>
        <c:ser>
          <c:idx val="2"/>
          <c:order val="2"/>
          <c:tx>
            <c:strRef>
              <c:f>Hoja1!$D$20</c:f>
              <c:strCache>
                <c:ptCount val="1"/>
                <c:pt idx="0">
                  <c:v>Sin IM deIberdrola</c:v>
                </c:pt>
              </c:strCache>
            </c:strRef>
          </c:tx>
          <c:cat>
            <c:strRef>
              <c:f>Hoja1!$A$21:$A$26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Hoja1!$D$21:$D$26</c:f>
              <c:numCache>
                <c:formatCode>#,##0.00</c:formatCode>
                <c:ptCount val="6"/>
                <c:pt idx="0">
                  <c:v>50.553478260869568</c:v>
                </c:pt>
                <c:pt idx="1">
                  <c:v>43.830833333333324</c:v>
                </c:pt>
                <c:pt idx="2">
                  <c:v>44.790416666666665</c:v>
                </c:pt>
                <c:pt idx="3">
                  <c:v>5.4820833333333328</c:v>
                </c:pt>
                <c:pt idx="4">
                  <c:v>34.572083333333332</c:v>
                </c:pt>
                <c:pt idx="5">
                  <c:v>4.7633333333333336</c:v>
                </c:pt>
              </c:numCache>
            </c:numRef>
          </c:val>
        </c:ser>
        <c:ser>
          <c:idx val="3"/>
          <c:order val="3"/>
          <c:tx>
            <c:strRef>
              <c:f>Hoja1!$E$20</c:f>
              <c:strCache>
                <c:ptCount val="1"/>
                <c:pt idx="0">
                  <c:v>Pc real</c:v>
                </c:pt>
              </c:strCache>
            </c:strRef>
          </c:tx>
          <c:cat>
            <c:strRef>
              <c:f>Hoja1!$A$21:$A$26</c:f>
              <c:strCache>
                <c:ptCount val="6"/>
                <c:pt idx="0">
                  <c:v>10 DE ENERO</c:v>
                </c:pt>
                <c:pt idx="1">
                  <c:v>3 DE JUNIO</c:v>
                </c:pt>
                <c:pt idx="2">
                  <c:v>24 DE JUNIO</c:v>
                </c:pt>
                <c:pt idx="3">
                  <c:v>1 DE NOVIEMBRE</c:v>
                </c:pt>
                <c:pt idx="4">
                  <c:v>14 DE NOVIEMBRE</c:v>
                </c:pt>
                <c:pt idx="5">
                  <c:v>25 DE DICIEMBRE</c:v>
                </c:pt>
              </c:strCache>
            </c:strRef>
          </c:cat>
          <c:val>
            <c:numRef>
              <c:f>Hoja1!$E$21:$E$26</c:f>
              <c:numCache>
                <c:formatCode>General</c:formatCode>
                <c:ptCount val="6"/>
                <c:pt idx="0">
                  <c:v>53.48</c:v>
                </c:pt>
                <c:pt idx="1">
                  <c:v>49.73</c:v>
                </c:pt>
                <c:pt idx="2">
                  <c:v>50.02</c:v>
                </c:pt>
                <c:pt idx="3">
                  <c:v>10.29</c:v>
                </c:pt>
                <c:pt idx="4">
                  <c:v>42.17</c:v>
                </c:pt>
                <c:pt idx="5">
                  <c:v>11.62</c:v>
                </c:pt>
              </c:numCache>
            </c:numRef>
          </c:val>
        </c:ser>
        <c:axId val="63625088"/>
        <c:axId val="63626624"/>
      </c:barChart>
      <c:catAx>
        <c:axId val="63625088"/>
        <c:scaling>
          <c:orientation val="minMax"/>
        </c:scaling>
        <c:axPos val="b"/>
        <c:tickLblPos val="nextTo"/>
        <c:crossAx val="63626624"/>
        <c:crosses val="autoZero"/>
        <c:auto val="1"/>
        <c:lblAlgn val="ctr"/>
        <c:lblOffset val="100"/>
      </c:catAx>
      <c:valAx>
        <c:axId val="63626624"/>
        <c:scaling>
          <c:orientation val="minMax"/>
        </c:scaling>
        <c:axPos val="l"/>
        <c:majorGridlines/>
        <c:numFmt formatCode="#,##0.00" sourceLinked="1"/>
        <c:tickLblPos val="nextTo"/>
        <c:crossAx val="6362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'10Enero'!$D$2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'10Enero'!$D$3:$D$26</c:f>
              <c:numCache>
                <c:formatCode>0.00</c:formatCode>
                <c:ptCount val="24"/>
                <c:pt idx="0">
                  <c:v>53.54</c:v>
                </c:pt>
                <c:pt idx="1">
                  <c:v>50.06</c:v>
                </c:pt>
                <c:pt idx="2">
                  <c:v>42</c:v>
                </c:pt>
                <c:pt idx="3">
                  <c:v>37.479999999999997</c:v>
                </c:pt>
                <c:pt idx="4">
                  <c:v>35.61</c:v>
                </c:pt>
                <c:pt idx="5">
                  <c:v>36.979999999999997</c:v>
                </c:pt>
                <c:pt idx="6">
                  <c:v>44.08</c:v>
                </c:pt>
                <c:pt idx="7">
                  <c:v>52</c:v>
                </c:pt>
                <c:pt idx="8">
                  <c:v>53.54</c:v>
                </c:pt>
                <c:pt idx="9">
                  <c:v>54.9</c:v>
                </c:pt>
                <c:pt idx="10">
                  <c:v>55</c:v>
                </c:pt>
                <c:pt idx="11">
                  <c:v>55.2</c:v>
                </c:pt>
                <c:pt idx="12">
                  <c:v>55.69</c:v>
                </c:pt>
                <c:pt idx="13">
                  <c:v>55.2</c:v>
                </c:pt>
                <c:pt idx="14">
                  <c:v>55</c:v>
                </c:pt>
                <c:pt idx="15">
                  <c:v>53.54</c:v>
                </c:pt>
                <c:pt idx="16">
                  <c:v>55</c:v>
                </c:pt>
                <c:pt idx="17">
                  <c:v>57.82</c:v>
                </c:pt>
                <c:pt idx="18">
                  <c:v>62.55</c:v>
                </c:pt>
                <c:pt idx="19">
                  <c:v>62.9</c:v>
                </c:pt>
                <c:pt idx="20">
                  <c:v>62.9</c:v>
                </c:pt>
                <c:pt idx="21">
                  <c:v>67</c:v>
                </c:pt>
                <c:pt idx="22">
                  <c:v>60.4</c:v>
                </c:pt>
                <c:pt idx="23">
                  <c:v>55</c:v>
                </c:pt>
              </c:numCache>
            </c:numRef>
          </c:val>
        </c:ser>
        <c:ser>
          <c:idx val="1"/>
          <c:order val="1"/>
          <c:tx>
            <c:strRef>
              <c:f>'10Enero'!$B$2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'10Enero'!$B$3:$B$26</c:f>
              <c:numCache>
                <c:formatCode>#,##0.00</c:formatCode>
                <c:ptCount val="24"/>
                <c:pt idx="0">
                  <c:v>53.54</c:v>
                </c:pt>
                <c:pt idx="1">
                  <c:v>50.06</c:v>
                </c:pt>
                <c:pt idx="2">
                  <c:v>40.06</c:v>
                </c:pt>
                <c:pt idx="3">
                  <c:v>35.590000000000003</c:v>
                </c:pt>
                <c:pt idx="4">
                  <c:v>34.130000000000003</c:v>
                </c:pt>
                <c:pt idx="5">
                  <c:v>36.14</c:v>
                </c:pt>
                <c:pt idx="6">
                  <c:v>43.02</c:v>
                </c:pt>
                <c:pt idx="7">
                  <c:v>52.9</c:v>
                </c:pt>
                <c:pt idx="8">
                  <c:v>53.54</c:v>
                </c:pt>
                <c:pt idx="9">
                  <c:v>55.2</c:v>
                </c:pt>
                <c:pt idx="10">
                  <c:v>55.69</c:v>
                </c:pt>
                <c:pt idx="11">
                  <c:v>55.69</c:v>
                </c:pt>
                <c:pt idx="12">
                  <c:v>56.14</c:v>
                </c:pt>
                <c:pt idx="13">
                  <c:v>55.69</c:v>
                </c:pt>
                <c:pt idx="14">
                  <c:v>55.69</c:v>
                </c:pt>
                <c:pt idx="15">
                  <c:v>55</c:v>
                </c:pt>
                <c:pt idx="16">
                  <c:v>55.69</c:v>
                </c:pt>
                <c:pt idx="17">
                  <c:v>59.23</c:v>
                </c:pt>
                <c:pt idx="18">
                  <c:v>63.3</c:v>
                </c:pt>
                <c:pt idx="19">
                  <c:v>65.38</c:v>
                </c:pt>
                <c:pt idx="20">
                  <c:v>65.48</c:v>
                </c:pt>
                <c:pt idx="21">
                  <c:v>69.28</c:v>
                </c:pt>
                <c:pt idx="22">
                  <c:v>62</c:v>
                </c:pt>
                <c:pt idx="23">
                  <c:v>55.2</c:v>
                </c:pt>
              </c:numCache>
            </c:numRef>
          </c:val>
        </c:ser>
        <c:axId val="61447168"/>
        <c:axId val="61469440"/>
      </c:barChart>
      <c:catAx>
        <c:axId val="61447168"/>
        <c:scaling>
          <c:orientation val="minMax"/>
        </c:scaling>
        <c:axPos val="b"/>
        <c:tickLblPos val="nextTo"/>
        <c:crossAx val="61469440"/>
        <c:crosses val="autoZero"/>
        <c:auto val="1"/>
        <c:lblAlgn val="ctr"/>
        <c:lblOffset val="100"/>
      </c:catAx>
      <c:valAx>
        <c:axId val="61469440"/>
        <c:scaling>
          <c:orientation val="minMax"/>
        </c:scaling>
        <c:axPos val="l"/>
        <c:majorGridlines/>
        <c:numFmt formatCode="0.00" sourceLinked="1"/>
        <c:tickLblPos val="nextTo"/>
        <c:crossAx val="6144716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'10Enero'!$C$2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'10Enero'!$C$3:$C$26</c:f>
              <c:numCache>
                <c:formatCode>0.00</c:formatCode>
                <c:ptCount val="24"/>
                <c:pt idx="0">
                  <c:v>53.32</c:v>
                </c:pt>
                <c:pt idx="1">
                  <c:v>50</c:v>
                </c:pt>
                <c:pt idx="2">
                  <c:v>40</c:v>
                </c:pt>
                <c:pt idx="3">
                  <c:v>35.619999999999997</c:v>
                </c:pt>
                <c:pt idx="4">
                  <c:v>35</c:v>
                </c:pt>
                <c:pt idx="5">
                  <c:v>36</c:v>
                </c:pt>
                <c:pt idx="6">
                  <c:v>42.01</c:v>
                </c:pt>
                <c:pt idx="7">
                  <c:v>52</c:v>
                </c:pt>
                <c:pt idx="8">
                  <c:v>53.3</c:v>
                </c:pt>
                <c:pt idx="9">
                  <c:v>53.54</c:v>
                </c:pt>
                <c:pt idx="10">
                  <c:v>53.54</c:v>
                </c:pt>
                <c:pt idx="11">
                  <c:v>53.54</c:v>
                </c:pt>
                <c:pt idx="12">
                  <c:v>54.14</c:v>
                </c:pt>
                <c:pt idx="13">
                  <c:v>53.54</c:v>
                </c:pt>
                <c:pt idx="14">
                  <c:v>53.54</c:v>
                </c:pt>
                <c:pt idx="15">
                  <c:v>53.32</c:v>
                </c:pt>
                <c:pt idx="16">
                  <c:v>53.54</c:v>
                </c:pt>
                <c:pt idx="17">
                  <c:v>55.69</c:v>
                </c:pt>
                <c:pt idx="18">
                  <c:v>60</c:v>
                </c:pt>
                <c:pt idx="19">
                  <c:v>60.24</c:v>
                </c:pt>
                <c:pt idx="20">
                  <c:v>60.09</c:v>
                </c:pt>
                <c:pt idx="21">
                  <c:v>60.69</c:v>
                </c:pt>
                <c:pt idx="22">
                  <c:v>57.9</c:v>
                </c:pt>
                <c:pt idx="23">
                  <c:v>53.54</c:v>
                </c:pt>
              </c:numCache>
            </c:numRef>
          </c:val>
        </c:ser>
        <c:ser>
          <c:idx val="1"/>
          <c:order val="1"/>
          <c:tx>
            <c:strRef>
              <c:f>'10Enero'!$B$2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'10Enero'!$B$3:$B$26</c:f>
              <c:numCache>
                <c:formatCode>#,##0.00</c:formatCode>
                <c:ptCount val="24"/>
                <c:pt idx="0">
                  <c:v>53.54</c:v>
                </c:pt>
                <c:pt idx="1">
                  <c:v>50.06</c:v>
                </c:pt>
                <c:pt idx="2">
                  <c:v>40.06</c:v>
                </c:pt>
                <c:pt idx="3">
                  <c:v>35.590000000000003</c:v>
                </c:pt>
                <c:pt idx="4">
                  <c:v>34.130000000000003</c:v>
                </c:pt>
                <c:pt idx="5">
                  <c:v>36.14</c:v>
                </c:pt>
                <c:pt idx="6">
                  <c:v>43.02</c:v>
                </c:pt>
                <c:pt idx="7">
                  <c:v>52.9</c:v>
                </c:pt>
                <c:pt idx="8">
                  <c:v>53.54</c:v>
                </c:pt>
                <c:pt idx="9">
                  <c:v>55.2</c:v>
                </c:pt>
                <c:pt idx="10">
                  <c:v>55.69</c:v>
                </c:pt>
                <c:pt idx="11">
                  <c:v>55.69</c:v>
                </c:pt>
                <c:pt idx="12">
                  <c:v>56.14</c:v>
                </c:pt>
                <c:pt idx="13">
                  <c:v>55.69</c:v>
                </c:pt>
                <c:pt idx="14">
                  <c:v>55.69</c:v>
                </c:pt>
                <c:pt idx="15">
                  <c:v>55</c:v>
                </c:pt>
                <c:pt idx="16">
                  <c:v>55.69</c:v>
                </c:pt>
                <c:pt idx="17">
                  <c:v>59.23</c:v>
                </c:pt>
                <c:pt idx="18">
                  <c:v>63.3</c:v>
                </c:pt>
                <c:pt idx="19">
                  <c:v>65.38</c:v>
                </c:pt>
                <c:pt idx="20">
                  <c:v>65.48</c:v>
                </c:pt>
                <c:pt idx="21">
                  <c:v>69.28</c:v>
                </c:pt>
                <c:pt idx="22">
                  <c:v>62</c:v>
                </c:pt>
                <c:pt idx="23">
                  <c:v>55.2</c:v>
                </c:pt>
              </c:numCache>
            </c:numRef>
          </c:val>
        </c:ser>
        <c:axId val="61227776"/>
        <c:axId val="61229312"/>
      </c:barChart>
      <c:catAx>
        <c:axId val="61227776"/>
        <c:scaling>
          <c:orientation val="minMax"/>
        </c:scaling>
        <c:axPos val="b"/>
        <c:tickLblPos val="nextTo"/>
        <c:crossAx val="61229312"/>
        <c:crosses val="autoZero"/>
        <c:auto val="1"/>
        <c:lblAlgn val="ctr"/>
        <c:lblOffset val="100"/>
      </c:catAx>
      <c:valAx>
        <c:axId val="61229312"/>
        <c:scaling>
          <c:orientation val="minMax"/>
        </c:scaling>
        <c:axPos val="l"/>
        <c:majorGridlines/>
        <c:numFmt formatCode="0.00" sourceLinked="1"/>
        <c:tickLblPos val="nextTo"/>
        <c:crossAx val="612277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'3Junio'!$C$2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'3Junio'!$C$3:$C$26</c:f>
              <c:numCache>
                <c:formatCode>0.00</c:formatCode>
                <c:ptCount val="24"/>
                <c:pt idx="0">
                  <c:v>55</c:v>
                </c:pt>
                <c:pt idx="1">
                  <c:v>43.76</c:v>
                </c:pt>
                <c:pt idx="2">
                  <c:v>40.4</c:v>
                </c:pt>
                <c:pt idx="3">
                  <c:v>43.3</c:v>
                </c:pt>
                <c:pt idx="4">
                  <c:v>41.85</c:v>
                </c:pt>
                <c:pt idx="5">
                  <c:v>40.130000000000003</c:v>
                </c:pt>
                <c:pt idx="6">
                  <c:v>39.5</c:v>
                </c:pt>
                <c:pt idx="7">
                  <c:v>39.78</c:v>
                </c:pt>
                <c:pt idx="8">
                  <c:v>31</c:v>
                </c:pt>
                <c:pt idx="9">
                  <c:v>35</c:v>
                </c:pt>
                <c:pt idx="10">
                  <c:v>42.67</c:v>
                </c:pt>
                <c:pt idx="11">
                  <c:v>42.76</c:v>
                </c:pt>
                <c:pt idx="12">
                  <c:v>42</c:v>
                </c:pt>
                <c:pt idx="13">
                  <c:v>41.85</c:v>
                </c:pt>
                <c:pt idx="14">
                  <c:v>40</c:v>
                </c:pt>
                <c:pt idx="15">
                  <c:v>32.049999999999997</c:v>
                </c:pt>
                <c:pt idx="16">
                  <c:v>31.9</c:v>
                </c:pt>
                <c:pt idx="17">
                  <c:v>31.9</c:v>
                </c:pt>
                <c:pt idx="18">
                  <c:v>31.9</c:v>
                </c:pt>
                <c:pt idx="19">
                  <c:v>39.659999999999997</c:v>
                </c:pt>
                <c:pt idx="20">
                  <c:v>40.11</c:v>
                </c:pt>
                <c:pt idx="21">
                  <c:v>49.72</c:v>
                </c:pt>
                <c:pt idx="22">
                  <c:v>54.52</c:v>
                </c:pt>
                <c:pt idx="23">
                  <c:v>48.98</c:v>
                </c:pt>
              </c:numCache>
            </c:numRef>
          </c:val>
        </c:ser>
        <c:ser>
          <c:idx val="1"/>
          <c:order val="1"/>
          <c:tx>
            <c:strRef>
              <c:f>'3Junio'!$D$2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'3Junio'!$D$3:$D$26</c:f>
              <c:numCache>
                <c:formatCode>0.00</c:formatCode>
                <c:ptCount val="24"/>
                <c:pt idx="0">
                  <c:v>58</c:v>
                </c:pt>
                <c:pt idx="1">
                  <c:v>48.57</c:v>
                </c:pt>
                <c:pt idx="2">
                  <c:v>42.76</c:v>
                </c:pt>
                <c:pt idx="3">
                  <c:v>44.7</c:v>
                </c:pt>
                <c:pt idx="4">
                  <c:v>45</c:v>
                </c:pt>
                <c:pt idx="5">
                  <c:v>44.16</c:v>
                </c:pt>
                <c:pt idx="6">
                  <c:v>43.3</c:v>
                </c:pt>
                <c:pt idx="7">
                  <c:v>41.85</c:v>
                </c:pt>
                <c:pt idx="8">
                  <c:v>31.9</c:v>
                </c:pt>
                <c:pt idx="9">
                  <c:v>35</c:v>
                </c:pt>
                <c:pt idx="10">
                  <c:v>42.6</c:v>
                </c:pt>
                <c:pt idx="11">
                  <c:v>41.52</c:v>
                </c:pt>
                <c:pt idx="12">
                  <c:v>41.47</c:v>
                </c:pt>
                <c:pt idx="13">
                  <c:v>41.28</c:v>
                </c:pt>
                <c:pt idx="14">
                  <c:v>40</c:v>
                </c:pt>
                <c:pt idx="15">
                  <c:v>34.200000000000003</c:v>
                </c:pt>
                <c:pt idx="16">
                  <c:v>32.049999999999997</c:v>
                </c:pt>
                <c:pt idx="17">
                  <c:v>32.049999999999997</c:v>
                </c:pt>
                <c:pt idx="18">
                  <c:v>32.049999999999997</c:v>
                </c:pt>
                <c:pt idx="19">
                  <c:v>39.53</c:v>
                </c:pt>
                <c:pt idx="20">
                  <c:v>40</c:v>
                </c:pt>
                <c:pt idx="21">
                  <c:v>45</c:v>
                </c:pt>
                <c:pt idx="22">
                  <c:v>50</c:v>
                </c:pt>
                <c:pt idx="23">
                  <c:v>44.76</c:v>
                </c:pt>
              </c:numCache>
            </c:numRef>
          </c:val>
        </c:ser>
        <c:ser>
          <c:idx val="2"/>
          <c:order val="2"/>
          <c:tx>
            <c:strRef>
              <c:f>'3Junio'!$E$2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'3Junio'!$E$3:$E$26</c:f>
              <c:numCache>
                <c:formatCode>0.00</c:formatCode>
                <c:ptCount val="24"/>
                <c:pt idx="0">
                  <c:v>58.66</c:v>
                </c:pt>
                <c:pt idx="1">
                  <c:v>49.72</c:v>
                </c:pt>
                <c:pt idx="2">
                  <c:v>43.3</c:v>
                </c:pt>
                <c:pt idx="3">
                  <c:v>44.99</c:v>
                </c:pt>
                <c:pt idx="4">
                  <c:v>44.7</c:v>
                </c:pt>
                <c:pt idx="5">
                  <c:v>40.99</c:v>
                </c:pt>
                <c:pt idx="6">
                  <c:v>40.11</c:v>
                </c:pt>
                <c:pt idx="7">
                  <c:v>40.130000000000003</c:v>
                </c:pt>
                <c:pt idx="8">
                  <c:v>34</c:v>
                </c:pt>
                <c:pt idx="9">
                  <c:v>39.78</c:v>
                </c:pt>
                <c:pt idx="10">
                  <c:v>44.16</c:v>
                </c:pt>
                <c:pt idx="11">
                  <c:v>43.5</c:v>
                </c:pt>
                <c:pt idx="12">
                  <c:v>43.25</c:v>
                </c:pt>
                <c:pt idx="13">
                  <c:v>42.76</c:v>
                </c:pt>
                <c:pt idx="14">
                  <c:v>41.25</c:v>
                </c:pt>
                <c:pt idx="15">
                  <c:v>39.880000000000003</c:v>
                </c:pt>
                <c:pt idx="16">
                  <c:v>35.130000000000003</c:v>
                </c:pt>
                <c:pt idx="17">
                  <c:v>36.22</c:v>
                </c:pt>
                <c:pt idx="18">
                  <c:v>34.29</c:v>
                </c:pt>
                <c:pt idx="19">
                  <c:v>40</c:v>
                </c:pt>
                <c:pt idx="20">
                  <c:v>41.85</c:v>
                </c:pt>
                <c:pt idx="21">
                  <c:v>56.27</c:v>
                </c:pt>
                <c:pt idx="22">
                  <c:v>62.78</c:v>
                </c:pt>
                <c:pt idx="23">
                  <c:v>54.22</c:v>
                </c:pt>
              </c:numCache>
            </c:numRef>
          </c:val>
        </c:ser>
        <c:ser>
          <c:idx val="3"/>
          <c:order val="3"/>
          <c:tx>
            <c:strRef>
              <c:f>'3Junio'!$B$2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'3Junio'!$B$3:$B$26</c:f>
              <c:numCache>
                <c:formatCode>#,##0.00</c:formatCode>
                <c:ptCount val="24"/>
                <c:pt idx="0">
                  <c:v>60.13</c:v>
                </c:pt>
                <c:pt idx="1">
                  <c:v>54.3</c:v>
                </c:pt>
                <c:pt idx="2">
                  <c:v>48.7</c:v>
                </c:pt>
                <c:pt idx="3">
                  <c:v>51.89</c:v>
                </c:pt>
                <c:pt idx="4">
                  <c:v>52.02</c:v>
                </c:pt>
                <c:pt idx="5">
                  <c:v>49.72</c:v>
                </c:pt>
                <c:pt idx="6">
                  <c:v>49.72</c:v>
                </c:pt>
                <c:pt idx="7">
                  <c:v>43.9</c:v>
                </c:pt>
                <c:pt idx="8">
                  <c:v>40.130000000000003</c:v>
                </c:pt>
                <c:pt idx="9">
                  <c:v>43.23</c:v>
                </c:pt>
                <c:pt idx="10">
                  <c:v>49.72</c:v>
                </c:pt>
                <c:pt idx="11">
                  <c:v>49.72</c:v>
                </c:pt>
                <c:pt idx="12">
                  <c:v>49.72</c:v>
                </c:pt>
                <c:pt idx="13">
                  <c:v>48.9</c:v>
                </c:pt>
                <c:pt idx="14">
                  <c:v>44.99</c:v>
                </c:pt>
                <c:pt idx="15">
                  <c:v>42.85</c:v>
                </c:pt>
                <c:pt idx="16">
                  <c:v>41.52</c:v>
                </c:pt>
                <c:pt idx="17">
                  <c:v>40.799999999999997</c:v>
                </c:pt>
                <c:pt idx="18">
                  <c:v>40.99</c:v>
                </c:pt>
                <c:pt idx="19">
                  <c:v>42.06</c:v>
                </c:pt>
                <c:pt idx="20">
                  <c:v>49.72</c:v>
                </c:pt>
                <c:pt idx="21">
                  <c:v>65.13</c:v>
                </c:pt>
                <c:pt idx="22">
                  <c:v>70.489999999999995</c:v>
                </c:pt>
                <c:pt idx="23">
                  <c:v>63.13</c:v>
                </c:pt>
              </c:numCache>
            </c:numRef>
          </c:val>
        </c:ser>
        <c:axId val="62923904"/>
        <c:axId val="62925440"/>
      </c:barChart>
      <c:catAx>
        <c:axId val="62923904"/>
        <c:scaling>
          <c:orientation val="minMax"/>
        </c:scaling>
        <c:axPos val="b"/>
        <c:tickLblPos val="nextTo"/>
        <c:crossAx val="62925440"/>
        <c:crosses val="autoZero"/>
        <c:auto val="1"/>
        <c:lblAlgn val="ctr"/>
        <c:lblOffset val="100"/>
      </c:catAx>
      <c:valAx>
        <c:axId val="62925440"/>
        <c:scaling>
          <c:orientation val="minMax"/>
        </c:scaling>
        <c:axPos val="l"/>
        <c:majorGridlines/>
        <c:numFmt formatCode="0.00" sourceLinked="1"/>
        <c:tickLblPos val="nextTo"/>
        <c:crossAx val="629239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24 Junio</a:t>
            </a:r>
          </a:p>
        </c:rich>
      </c:tx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'24Junio'!$B$2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'24Junio'!$B$3:$B$26</c:f>
              <c:numCache>
                <c:formatCode>#,##0.00</c:formatCode>
                <c:ptCount val="24"/>
                <c:pt idx="0">
                  <c:v>56.71</c:v>
                </c:pt>
                <c:pt idx="1">
                  <c:v>53</c:v>
                </c:pt>
                <c:pt idx="2">
                  <c:v>50.96</c:v>
                </c:pt>
                <c:pt idx="3">
                  <c:v>49.85</c:v>
                </c:pt>
                <c:pt idx="4">
                  <c:v>49.72</c:v>
                </c:pt>
                <c:pt idx="5">
                  <c:v>49.8</c:v>
                </c:pt>
                <c:pt idx="6">
                  <c:v>46</c:v>
                </c:pt>
                <c:pt idx="7">
                  <c:v>44.95</c:v>
                </c:pt>
                <c:pt idx="8">
                  <c:v>41</c:v>
                </c:pt>
                <c:pt idx="9">
                  <c:v>44.95</c:v>
                </c:pt>
                <c:pt idx="10">
                  <c:v>49.72</c:v>
                </c:pt>
                <c:pt idx="11">
                  <c:v>51.5</c:v>
                </c:pt>
                <c:pt idx="12">
                  <c:v>54.77</c:v>
                </c:pt>
                <c:pt idx="13">
                  <c:v>55</c:v>
                </c:pt>
                <c:pt idx="14">
                  <c:v>52.53</c:v>
                </c:pt>
                <c:pt idx="15">
                  <c:v>49.8</c:v>
                </c:pt>
                <c:pt idx="16">
                  <c:v>48.57</c:v>
                </c:pt>
                <c:pt idx="17">
                  <c:v>44.95</c:v>
                </c:pt>
                <c:pt idx="18">
                  <c:v>44.75</c:v>
                </c:pt>
                <c:pt idx="19">
                  <c:v>44.95</c:v>
                </c:pt>
                <c:pt idx="20">
                  <c:v>51</c:v>
                </c:pt>
                <c:pt idx="21">
                  <c:v>55</c:v>
                </c:pt>
                <c:pt idx="22">
                  <c:v>59</c:v>
                </c:pt>
                <c:pt idx="23">
                  <c:v>52.12</c:v>
                </c:pt>
              </c:numCache>
            </c:numRef>
          </c:val>
        </c:ser>
        <c:ser>
          <c:idx val="1"/>
          <c:order val="1"/>
          <c:tx>
            <c:strRef>
              <c:f>'24Junio'!$C$2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'24Junio'!$C$3:$C$26</c:f>
              <c:numCache>
                <c:formatCode>0.00</c:formatCode>
                <c:ptCount val="24"/>
                <c:pt idx="0">
                  <c:v>52.5</c:v>
                </c:pt>
                <c:pt idx="1">
                  <c:v>49.8</c:v>
                </c:pt>
                <c:pt idx="2">
                  <c:v>42.53</c:v>
                </c:pt>
                <c:pt idx="3">
                  <c:v>43.45</c:v>
                </c:pt>
                <c:pt idx="4">
                  <c:v>42.21</c:v>
                </c:pt>
                <c:pt idx="5">
                  <c:v>41.28</c:v>
                </c:pt>
                <c:pt idx="6">
                  <c:v>39.43</c:v>
                </c:pt>
                <c:pt idx="7">
                  <c:v>35</c:v>
                </c:pt>
                <c:pt idx="8">
                  <c:v>31</c:v>
                </c:pt>
                <c:pt idx="9">
                  <c:v>39.99</c:v>
                </c:pt>
                <c:pt idx="10">
                  <c:v>40.159999999999997</c:v>
                </c:pt>
                <c:pt idx="11">
                  <c:v>43.45</c:v>
                </c:pt>
                <c:pt idx="12">
                  <c:v>44.95</c:v>
                </c:pt>
                <c:pt idx="13">
                  <c:v>45.85</c:v>
                </c:pt>
                <c:pt idx="14">
                  <c:v>43.45</c:v>
                </c:pt>
                <c:pt idx="15">
                  <c:v>40.4</c:v>
                </c:pt>
                <c:pt idx="16">
                  <c:v>35.200000000000003</c:v>
                </c:pt>
                <c:pt idx="17">
                  <c:v>36.6</c:v>
                </c:pt>
                <c:pt idx="18">
                  <c:v>36.18</c:v>
                </c:pt>
                <c:pt idx="19">
                  <c:v>36.72</c:v>
                </c:pt>
                <c:pt idx="20">
                  <c:v>42.06</c:v>
                </c:pt>
                <c:pt idx="21">
                  <c:v>45.85</c:v>
                </c:pt>
                <c:pt idx="22">
                  <c:v>49.8</c:v>
                </c:pt>
                <c:pt idx="23">
                  <c:v>42.21</c:v>
                </c:pt>
              </c:numCache>
            </c:numRef>
          </c:val>
        </c:ser>
        <c:ser>
          <c:idx val="2"/>
          <c:order val="2"/>
          <c:tx>
            <c:strRef>
              <c:f>'24Junio'!$D$2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'24Junio'!$D$3:$D$26</c:f>
              <c:numCache>
                <c:formatCode>0.00</c:formatCode>
                <c:ptCount val="24"/>
                <c:pt idx="0">
                  <c:v>55</c:v>
                </c:pt>
                <c:pt idx="1">
                  <c:v>52.5</c:v>
                </c:pt>
                <c:pt idx="2">
                  <c:v>49.72</c:v>
                </c:pt>
                <c:pt idx="3">
                  <c:v>49.8</c:v>
                </c:pt>
                <c:pt idx="4">
                  <c:v>49.72</c:v>
                </c:pt>
                <c:pt idx="5">
                  <c:v>49.72</c:v>
                </c:pt>
                <c:pt idx="6">
                  <c:v>45.53</c:v>
                </c:pt>
                <c:pt idx="7">
                  <c:v>39.99</c:v>
                </c:pt>
                <c:pt idx="8">
                  <c:v>30.99</c:v>
                </c:pt>
                <c:pt idx="9">
                  <c:v>39.99</c:v>
                </c:pt>
                <c:pt idx="10">
                  <c:v>40.4</c:v>
                </c:pt>
                <c:pt idx="11">
                  <c:v>42.19</c:v>
                </c:pt>
                <c:pt idx="12">
                  <c:v>43.21</c:v>
                </c:pt>
                <c:pt idx="13">
                  <c:v>44.43</c:v>
                </c:pt>
                <c:pt idx="14">
                  <c:v>42.19</c:v>
                </c:pt>
                <c:pt idx="15">
                  <c:v>40.74</c:v>
                </c:pt>
                <c:pt idx="16">
                  <c:v>36</c:v>
                </c:pt>
                <c:pt idx="17">
                  <c:v>37.01</c:v>
                </c:pt>
                <c:pt idx="18">
                  <c:v>36.590000000000003</c:v>
                </c:pt>
                <c:pt idx="19">
                  <c:v>37.130000000000003</c:v>
                </c:pt>
                <c:pt idx="20">
                  <c:v>41.47</c:v>
                </c:pt>
                <c:pt idx="21">
                  <c:v>44.59</c:v>
                </c:pt>
                <c:pt idx="22">
                  <c:v>48.59</c:v>
                </c:pt>
                <c:pt idx="23">
                  <c:v>42.06</c:v>
                </c:pt>
              </c:numCache>
            </c:numRef>
          </c:val>
        </c:ser>
        <c:ser>
          <c:idx val="3"/>
          <c:order val="3"/>
          <c:tx>
            <c:strRef>
              <c:f>'24Junio'!$E$2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'24Junio'!$E$3:$E$26</c:f>
              <c:numCache>
                <c:formatCode>0.00</c:formatCode>
                <c:ptCount val="24"/>
                <c:pt idx="0">
                  <c:v>56.07</c:v>
                </c:pt>
                <c:pt idx="1">
                  <c:v>52.5</c:v>
                </c:pt>
                <c:pt idx="2">
                  <c:v>49</c:v>
                </c:pt>
                <c:pt idx="3">
                  <c:v>45.85</c:v>
                </c:pt>
                <c:pt idx="4">
                  <c:v>43.37</c:v>
                </c:pt>
                <c:pt idx="5">
                  <c:v>41.65</c:v>
                </c:pt>
                <c:pt idx="6">
                  <c:v>40</c:v>
                </c:pt>
                <c:pt idx="7">
                  <c:v>38.99</c:v>
                </c:pt>
                <c:pt idx="8">
                  <c:v>35</c:v>
                </c:pt>
                <c:pt idx="9">
                  <c:v>40.159999999999997</c:v>
                </c:pt>
                <c:pt idx="10">
                  <c:v>42.72</c:v>
                </c:pt>
                <c:pt idx="11">
                  <c:v>46</c:v>
                </c:pt>
                <c:pt idx="12">
                  <c:v>49.72</c:v>
                </c:pt>
                <c:pt idx="13">
                  <c:v>49.72</c:v>
                </c:pt>
                <c:pt idx="14">
                  <c:v>48.59</c:v>
                </c:pt>
                <c:pt idx="15">
                  <c:v>43.45</c:v>
                </c:pt>
                <c:pt idx="16">
                  <c:v>40.06</c:v>
                </c:pt>
                <c:pt idx="17">
                  <c:v>38.89</c:v>
                </c:pt>
                <c:pt idx="18">
                  <c:v>38.76</c:v>
                </c:pt>
                <c:pt idx="19">
                  <c:v>39</c:v>
                </c:pt>
                <c:pt idx="20">
                  <c:v>45.13</c:v>
                </c:pt>
                <c:pt idx="21">
                  <c:v>49.72</c:v>
                </c:pt>
                <c:pt idx="22">
                  <c:v>54.77</c:v>
                </c:pt>
                <c:pt idx="23">
                  <c:v>45.85</c:v>
                </c:pt>
              </c:numCache>
            </c:numRef>
          </c:val>
        </c:ser>
        <c:axId val="63169280"/>
        <c:axId val="63170816"/>
      </c:barChart>
      <c:catAx>
        <c:axId val="63169280"/>
        <c:scaling>
          <c:orientation val="minMax"/>
        </c:scaling>
        <c:axPos val="b"/>
        <c:tickLblPos val="nextTo"/>
        <c:crossAx val="63170816"/>
        <c:crosses val="autoZero"/>
        <c:auto val="1"/>
        <c:lblAlgn val="ctr"/>
        <c:lblOffset val="100"/>
      </c:catAx>
      <c:valAx>
        <c:axId val="63170816"/>
        <c:scaling>
          <c:orientation val="minMax"/>
        </c:scaling>
        <c:axPos val="l"/>
        <c:majorGridlines/>
        <c:numFmt formatCode="#,##0.00" sourceLinked="1"/>
        <c:tickLblPos val="nextTo"/>
        <c:crossAx val="63169280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'1Noviembre'!$C$2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'1Noviembre'!$C$3:$C$26</c:f>
              <c:numCache>
                <c:formatCode>0.00</c:formatCode>
                <c:ptCount val="24"/>
                <c:pt idx="0">
                  <c:v>20</c:v>
                </c:pt>
                <c:pt idx="1">
                  <c:v>12.28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0.01</c:v>
                </c:pt>
                <c:pt idx="12">
                  <c:v>1.1000000000000001</c:v>
                </c:pt>
                <c:pt idx="13">
                  <c:v>0.1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0.3</c:v>
                </c:pt>
                <c:pt idx="18">
                  <c:v>6</c:v>
                </c:pt>
                <c:pt idx="19">
                  <c:v>17</c:v>
                </c:pt>
                <c:pt idx="20">
                  <c:v>25.01</c:v>
                </c:pt>
                <c:pt idx="21">
                  <c:v>25.02</c:v>
                </c:pt>
                <c:pt idx="22">
                  <c:v>24.94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'1Noviembre'!$B$2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'1Noviembre'!$B$3:$B$26</c:f>
              <c:numCache>
                <c:formatCode>#,##0.00</c:formatCode>
                <c:ptCount val="24"/>
                <c:pt idx="0">
                  <c:v>25.02</c:v>
                </c:pt>
                <c:pt idx="1">
                  <c:v>12.28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0.1</c:v>
                </c:pt>
                <c:pt idx="16">
                  <c:v>0.3</c:v>
                </c:pt>
                <c:pt idx="17">
                  <c:v>3</c:v>
                </c:pt>
                <c:pt idx="18">
                  <c:v>13.02</c:v>
                </c:pt>
                <c:pt idx="19">
                  <c:v>33</c:v>
                </c:pt>
                <c:pt idx="20">
                  <c:v>42.55</c:v>
                </c:pt>
                <c:pt idx="21">
                  <c:v>42</c:v>
                </c:pt>
                <c:pt idx="22">
                  <c:v>40</c:v>
                </c:pt>
                <c:pt idx="23">
                  <c:v>27.17</c:v>
                </c:pt>
              </c:numCache>
            </c:numRef>
          </c:val>
        </c:ser>
        <c:ser>
          <c:idx val="2"/>
          <c:order val="2"/>
          <c:tx>
            <c:strRef>
              <c:f>'1Noviembre'!$D$2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'1Noviembre'!$D$3:$D$26</c:f>
              <c:numCache>
                <c:formatCode>0.00</c:formatCode>
                <c:ptCount val="24"/>
                <c:pt idx="0">
                  <c:v>25.01</c:v>
                </c:pt>
                <c:pt idx="1">
                  <c:v>11.11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3</c:v>
                </c:pt>
                <c:pt idx="19">
                  <c:v>10.26</c:v>
                </c:pt>
                <c:pt idx="20">
                  <c:v>25.01</c:v>
                </c:pt>
                <c:pt idx="21">
                  <c:v>25.02</c:v>
                </c:pt>
                <c:pt idx="22">
                  <c:v>16.86</c:v>
                </c:pt>
                <c:pt idx="23">
                  <c:v>7.99</c:v>
                </c:pt>
              </c:numCache>
            </c:numRef>
          </c:val>
        </c:ser>
        <c:ser>
          <c:idx val="3"/>
          <c:order val="3"/>
          <c:tx>
            <c:strRef>
              <c:f>'1Noviembre'!$E$2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'1Noviembre'!$E$3:$E$26</c:f>
              <c:numCache>
                <c:formatCode>0.00</c:formatCode>
                <c:ptCount val="24"/>
                <c:pt idx="0">
                  <c:v>16.95</c:v>
                </c:pt>
                <c:pt idx="1">
                  <c:v>10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3</c:v>
                </c:pt>
                <c:pt idx="19">
                  <c:v>12.28</c:v>
                </c:pt>
                <c:pt idx="20">
                  <c:v>26.22</c:v>
                </c:pt>
                <c:pt idx="21">
                  <c:v>27.6</c:v>
                </c:pt>
                <c:pt idx="22">
                  <c:v>25.01</c:v>
                </c:pt>
                <c:pt idx="23">
                  <c:v>10</c:v>
                </c:pt>
              </c:numCache>
            </c:numRef>
          </c:val>
        </c:ser>
        <c:axId val="63017728"/>
        <c:axId val="63019264"/>
      </c:barChart>
      <c:catAx>
        <c:axId val="63017728"/>
        <c:scaling>
          <c:orientation val="minMax"/>
        </c:scaling>
        <c:axPos val="b"/>
        <c:tickLblPos val="nextTo"/>
        <c:crossAx val="63019264"/>
        <c:crosses val="autoZero"/>
        <c:auto val="1"/>
        <c:lblAlgn val="ctr"/>
        <c:lblOffset val="100"/>
      </c:catAx>
      <c:valAx>
        <c:axId val="63019264"/>
        <c:scaling>
          <c:orientation val="minMax"/>
        </c:scaling>
        <c:axPos val="l"/>
        <c:majorGridlines/>
        <c:numFmt formatCode="0.00" sourceLinked="1"/>
        <c:tickLblPos val="nextTo"/>
        <c:crossAx val="630177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'1Noviembre'!$D$2</c:f>
              <c:strCache>
                <c:ptCount val="1"/>
                <c:pt idx="0">
                  <c:v>sin IM de Gas Natural</c:v>
                </c:pt>
              </c:strCache>
            </c:strRef>
          </c:tx>
          <c:val>
            <c:numRef>
              <c:f>'1Noviembre'!$D$3:$D$26</c:f>
              <c:numCache>
                <c:formatCode>0.00</c:formatCode>
                <c:ptCount val="24"/>
                <c:pt idx="0">
                  <c:v>25.01</c:v>
                </c:pt>
                <c:pt idx="1">
                  <c:v>11.11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3</c:v>
                </c:pt>
                <c:pt idx="19">
                  <c:v>10.26</c:v>
                </c:pt>
                <c:pt idx="20">
                  <c:v>25.01</c:v>
                </c:pt>
                <c:pt idx="21">
                  <c:v>25.02</c:v>
                </c:pt>
                <c:pt idx="22">
                  <c:v>16.86</c:v>
                </c:pt>
                <c:pt idx="23">
                  <c:v>7.99</c:v>
                </c:pt>
              </c:numCache>
            </c:numRef>
          </c:val>
        </c:ser>
        <c:ser>
          <c:idx val="1"/>
          <c:order val="1"/>
          <c:tx>
            <c:strRef>
              <c:f>'1Noviembre'!$B$2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'1Noviembre'!$B$3:$B$26</c:f>
              <c:numCache>
                <c:formatCode>#,##0.00</c:formatCode>
                <c:ptCount val="24"/>
                <c:pt idx="0">
                  <c:v>25.02</c:v>
                </c:pt>
                <c:pt idx="1">
                  <c:v>12.28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0.1</c:v>
                </c:pt>
                <c:pt idx="16">
                  <c:v>0.3</c:v>
                </c:pt>
                <c:pt idx="17">
                  <c:v>3</c:v>
                </c:pt>
                <c:pt idx="18">
                  <c:v>13.02</c:v>
                </c:pt>
                <c:pt idx="19">
                  <c:v>33</c:v>
                </c:pt>
                <c:pt idx="20">
                  <c:v>42.55</c:v>
                </c:pt>
                <c:pt idx="21">
                  <c:v>42</c:v>
                </c:pt>
                <c:pt idx="22">
                  <c:v>40</c:v>
                </c:pt>
                <c:pt idx="23">
                  <c:v>27.17</c:v>
                </c:pt>
              </c:numCache>
            </c:numRef>
          </c:val>
        </c:ser>
        <c:axId val="63194624"/>
        <c:axId val="63196160"/>
      </c:barChart>
      <c:catAx>
        <c:axId val="63194624"/>
        <c:scaling>
          <c:orientation val="minMax"/>
        </c:scaling>
        <c:axPos val="b"/>
        <c:tickLblPos val="nextTo"/>
        <c:crossAx val="63196160"/>
        <c:crosses val="autoZero"/>
        <c:auto val="1"/>
        <c:lblAlgn val="ctr"/>
        <c:lblOffset val="100"/>
      </c:catAx>
      <c:valAx>
        <c:axId val="63196160"/>
        <c:scaling>
          <c:orientation val="minMax"/>
        </c:scaling>
        <c:axPos val="l"/>
        <c:majorGridlines/>
        <c:numFmt formatCode="0.00" sourceLinked="1"/>
        <c:tickLblPos val="nextTo"/>
        <c:crossAx val="631946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'1Noviembre'!$E$2</c:f>
              <c:strCache>
                <c:ptCount val="1"/>
                <c:pt idx="0">
                  <c:v>sin IM de Iberdrola</c:v>
                </c:pt>
              </c:strCache>
            </c:strRef>
          </c:tx>
          <c:val>
            <c:numRef>
              <c:f>'1Noviembre'!$E$3:$E$26</c:f>
              <c:numCache>
                <c:formatCode>0.00</c:formatCode>
                <c:ptCount val="24"/>
                <c:pt idx="0">
                  <c:v>16.95</c:v>
                </c:pt>
                <c:pt idx="1">
                  <c:v>10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3</c:v>
                </c:pt>
                <c:pt idx="19">
                  <c:v>12.28</c:v>
                </c:pt>
                <c:pt idx="20">
                  <c:v>26.22</c:v>
                </c:pt>
                <c:pt idx="21">
                  <c:v>27.6</c:v>
                </c:pt>
                <c:pt idx="22">
                  <c:v>25.01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'1Noviembre'!$B$2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'1Noviembre'!$B$3:$B$26</c:f>
              <c:numCache>
                <c:formatCode>#,##0.00</c:formatCode>
                <c:ptCount val="24"/>
                <c:pt idx="0">
                  <c:v>25.02</c:v>
                </c:pt>
                <c:pt idx="1">
                  <c:v>12.28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0.1</c:v>
                </c:pt>
                <c:pt idx="16">
                  <c:v>0.3</c:v>
                </c:pt>
                <c:pt idx="17">
                  <c:v>3</c:v>
                </c:pt>
                <c:pt idx="18">
                  <c:v>13.02</c:v>
                </c:pt>
                <c:pt idx="19">
                  <c:v>33</c:v>
                </c:pt>
                <c:pt idx="20">
                  <c:v>42.55</c:v>
                </c:pt>
                <c:pt idx="21">
                  <c:v>42</c:v>
                </c:pt>
                <c:pt idx="22">
                  <c:v>40</c:v>
                </c:pt>
                <c:pt idx="23">
                  <c:v>27.17</c:v>
                </c:pt>
              </c:numCache>
            </c:numRef>
          </c:val>
        </c:ser>
        <c:axId val="63204352"/>
        <c:axId val="63222528"/>
      </c:barChart>
      <c:catAx>
        <c:axId val="63204352"/>
        <c:scaling>
          <c:orientation val="minMax"/>
        </c:scaling>
        <c:axPos val="b"/>
        <c:tickLblPos val="nextTo"/>
        <c:crossAx val="63222528"/>
        <c:crosses val="autoZero"/>
        <c:auto val="1"/>
        <c:lblAlgn val="ctr"/>
        <c:lblOffset val="100"/>
      </c:catAx>
      <c:valAx>
        <c:axId val="63222528"/>
        <c:scaling>
          <c:orientation val="minMax"/>
        </c:scaling>
        <c:axPos val="l"/>
        <c:majorGridlines/>
        <c:numFmt formatCode="0.00" sourceLinked="1"/>
        <c:tickLblPos val="nextTo"/>
        <c:crossAx val="6320435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'14Noviembre'!$C$2</c:f>
              <c:strCache>
                <c:ptCount val="1"/>
                <c:pt idx="0">
                  <c:v>sin IM de Endesa</c:v>
                </c:pt>
              </c:strCache>
            </c:strRef>
          </c:tx>
          <c:val>
            <c:numRef>
              <c:f>'14Noviembre'!$C$3:$C$26</c:f>
              <c:numCache>
                <c:formatCode>0.00</c:formatCode>
                <c:ptCount val="24"/>
                <c:pt idx="0">
                  <c:v>45.3</c:v>
                </c:pt>
                <c:pt idx="1">
                  <c:v>39.299999999999997</c:v>
                </c:pt>
                <c:pt idx="2">
                  <c:v>33.74</c:v>
                </c:pt>
                <c:pt idx="3">
                  <c:v>31.01</c:v>
                </c:pt>
                <c:pt idx="4">
                  <c:v>25</c:v>
                </c:pt>
                <c:pt idx="5">
                  <c:v>24.5</c:v>
                </c:pt>
                <c:pt idx="6">
                  <c:v>24</c:v>
                </c:pt>
                <c:pt idx="7">
                  <c:v>36.36</c:v>
                </c:pt>
                <c:pt idx="8">
                  <c:v>30.93</c:v>
                </c:pt>
                <c:pt idx="9">
                  <c:v>37</c:v>
                </c:pt>
                <c:pt idx="10">
                  <c:v>35</c:v>
                </c:pt>
                <c:pt idx="11">
                  <c:v>30.76</c:v>
                </c:pt>
                <c:pt idx="12">
                  <c:v>36.81</c:v>
                </c:pt>
                <c:pt idx="13">
                  <c:v>35.130000000000003</c:v>
                </c:pt>
                <c:pt idx="14">
                  <c:v>35.9</c:v>
                </c:pt>
                <c:pt idx="15">
                  <c:v>35.130000000000003</c:v>
                </c:pt>
                <c:pt idx="16">
                  <c:v>36.57</c:v>
                </c:pt>
                <c:pt idx="17">
                  <c:v>38.86</c:v>
                </c:pt>
                <c:pt idx="18">
                  <c:v>37.229999999999997</c:v>
                </c:pt>
                <c:pt idx="19">
                  <c:v>39.299999999999997</c:v>
                </c:pt>
                <c:pt idx="20">
                  <c:v>36.76</c:v>
                </c:pt>
                <c:pt idx="21">
                  <c:v>38.67</c:v>
                </c:pt>
                <c:pt idx="22">
                  <c:v>37</c:v>
                </c:pt>
                <c:pt idx="23">
                  <c:v>27.13</c:v>
                </c:pt>
              </c:numCache>
            </c:numRef>
          </c:val>
        </c:ser>
        <c:ser>
          <c:idx val="1"/>
          <c:order val="1"/>
          <c:tx>
            <c:strRef>
              <c:f>'14Noviembre'!$B$2</c:f>
              <c:strCache>
                <c:ptCount val="1"/>
                <c:pt idx="0">
                  <c:v>Pcasado real</c:v>
                </c:pt>
              </c:strCache>
            </c:strRef>
          </c:tx>
          <c:val>
            <c:numRef>
              <c:f>'14Noviembre'!$B$3:$B$26</c:f>
              <c:numCache>
                <c:formatCode>#,##0.00</c:formatCode>
                <c:ptCount val="24"/>
                <c:pt idx="0">
                  <c:v>48.19</c:v>
                </c:pt>
                <c:pt idx="1">
                  <c:v>40.119999999999997</c:v>
                </c:pt>
                <c:pt idx="2">
                  <c:v>36.83</c:v>
                </c:pt>
                <c:pt idx="3">
                  <c:v>34</c:v>
                </c:pt>
                <c:pt idx="4">
                  <c:v>33</c:v>
                </c:pt>
                <c:pt idx="5">
                  <c:v>36.82</c:v>
                </c:pt>
                <c:pt idx="6">
                  <c:v>33</c:v>
                </c:pt>
                <c:pt idx="7">
                  <c:v>43.26</c:v>
                </c:pt>
                <c:pt idx="8">
                  <c:v>40.08</c:v>
                </c:pt>
                <c:pt idx="9">
                  <c:v>44.02</c:v>
                </c:pt>
                <c:pt idx="10">
                  <c:v>42.26</c:v>
                </c:pt>
                <c:pt idx="11">
                  <c:v>39.299999999999997</c:v>
                </c:pt>
                <c:pt idx="12">
                  <c:v>45</c:v>
                </c:pt>
                <c:pt idx="13">
                  <c:v>43.26</c:v>
                </c:pt>
                <c:pt idx="14">
                  <c:v>44.02</c:v>
                </c:pt>
                <c:pt idx="15">
                  <c:v>43.26</c:v>
                </c:pt>
                <c:pt idx="16">
                  <c:v>43.78</c:v>
                </c:pt>
                <c:pt idx="17">
                  <c:v>45.01</c:v>
                </c:pt>
                <c:pt idx="18">
                  <c:v>48.13</c:v>
                </c:pt>
                <c:pt idx="19">
                  <c:v>49.75</c:v>
                </c:pt>
                <c:pt idx="20">
                  <c:v>48.57</c:v>
                </c:pt>
                <c:pt idx="21">
                  <c:v>49.1</c:v>
                </c:pt>
                <c:pt idx="22">
                  <c:v>44.28</c:v>
                </c:pt>
                <c:pt idx="23">
                  <c:v>37</c:v>
                </c:pt>
              </c:numCache>
            </c:numRef>
          </c:val>
        </c:ser>
        <c:axId val="63358080"/>
        <c:axId val="63359616"/>
      </c:barChart>
      <c:catAx>
        <c:axId val="63358080"/>
        <c:scaling>
          <c:orientation val="minMax"/>
        </c:scaling>
        <c:axPos val="b"/>
        <c:tickLblPos val="nextTo"/>
        <c:crossAx val="63359616"/>
        <c:crosses val="autoZero"/>
        <c:auto val="1"/>
        <c:lblAlgn val="ctr"/>
        <c:lblOffset val="100"/>
      </c:catAx>
      <c:valAx>
        <c:axId val="63359616"/>
        <c:scaling>
          <c:orientation val="minMax"/>
        </c:scaling>
        <c:axPos val="l"/>
        <c:majorGridlines/>
        <c:numFmt formatCode="0.00" sourceLinked="1"/>
        <c:tickLblPos val="nextTo"/>
        <c:crossAx val="63358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0</xdr:colOff>
      <xdr:row>16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15</xdr:col>
      <xdr:colOff>0</xdr:colOff>
      <xdr:row>33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8</xdr:col>
      <xdr:colOff>0</xdr:colOff>
      <xdr:row>45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400049</xdr:colOff>
      <xdr:row>4</xdr:row>
      <xdr:rowOff>85725</xdr:rowOff>
    </xdr:from>
    <xdr:to>
      <xdr:col>14</xdr:col>
      <xdr:colOff>619124</xdr:colOff>
      <xdr:row>20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5</xdr:row>
      <xdr:rowOff>152400</xdr:rowOff>
    </xdr:from>
    <xdr:to>
      <xdr:col>14</xdr:col>
      <xdr:colOff>295275</xdr:colOff>
      <xdr:row>20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2</xdr:row>
      <xdr:rowOff>38099</xdr:rowOff>
    </xdr:from>
    <xdr:to>
      <xdr:col>15</xdr:col>
      <xdr:colOff>152399</xdr:colOff>
      <xdr:row>17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16</xdr:col>
      <xdr:colOff>0</xdr:colOff>
      <xdr:row>33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8</xdr:col>
      <xdr:colOff>0</xdr:colOff>
      <xdr:row>43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47625</xdr:rowOff>
    </xdr:from>
    <xdr:to>
      <xdr:col>15</xdr:col>
      <xdr:colOff>19050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19</xdr:row>
      <xdr:rowOff>28575</xdr:rowOff>
    </xdr:from>
    <xdr:to>
      <xdr:col>14</xdr:col>
      <xdr:colOff>676275</xdr:colOff>
      <xdr:row>33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1009650</xdr:colOff>
      <xdr:row>28</xdr:row>
      <xdr:rowOff>123825</xdr:rowOff>
    </xdr:from>
    <xdr:to>
      <xdr:col>7</xdr:col>
      <xdr:colOff>542925</xdr:colOff>
      <xdr:row>43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2</xdr:row>
      <xdr:rowOff>104775</xdr:rowOff>
    </xdr:from>
    <xdr:to>
      <xdr:col>14</xdr:col>
      <xdr:colOff>676275</xdr:colOff>
      <xdr:row>16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19</xdr:row>
      <xdr:rowOff>0</xdr:rowOff>
    </xdr:from>
    <xdr:to>
      <xdr:col>15</xdr:col>
      <xdr:colOff>28575</xdr:colOff>
      <xdr:row>33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30</xdr:row>
      <xdr:rowOff>0</xdr:rowOff>
    </xdr:from>
    <xdr:to>
      <xdr:col>6</xdr:col>
      <xdr:colOff>323850</xdr:colOff>
      <xdr:row>44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114300</xdr:rowOff>
    </xdr:from>
    <xdr:to>
      <xdr:col>11</xdr:col>
      <xdr:colOff>552450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733425</xdr:colOff>
      <xdr:row>19</xdr:row>
      <xdr:rowOff>47625</xdr:rowOff>
    </xdr:from>
    <xdr:to>
      <xdr:col>14</xdr:col>
      <xdr:colOff>733425</xdr:colOff>
      <xdr:row>33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H3" sqref="H3"/>
    </sheetView>
  </sheetViews>
  <sheetFormatPr baseColWidth="10" defaultRowHeight="15"/>
  <cols>
    <col min="2" max="2" width="18.42578125" bestFit="1" customWidth="1"/>
  </cols>
  <sheetData>
    <row r="1" spans="1:17">
      <c r="C1" s="10" t="s">
        <v>4</v>
      </c>
      <c r="D1" s="10"/>
      <c r="E1" s="10"/>
      <c r="F1" s="10" t="s">
        <v>5</v>
      </c>
      <c r="G1" s="10"/>
      <c r="H1" s="10"/>
    </row>
    <row r="2" spans="1:17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17</v>
      </c>
    </row>
    <row r="3" spans="1:17">
      <c r="A3">
        <v>1</v>
      </c>
      <c r="B3" s="2">
        <v>53.54</v>
      </c>
      <c r="C3" s="4">
        <v>53.32</v>
      </c>
      <c r="D3" s="4">
        <v>53.54</v>
      </c>
      <c r="E3" s="4">
        <v>53.32</v>
      </c>
      <c r="F3" s="6">
        <f>B3-C3</f>
        <v>0.21999999999999886</v>
      </c>
      <c r="G3" s="6">
        <f>B3-D3</f>
        <v>0</v>
      </c>
      <c r="H3" s="6">
        <f>B3-E3</f>
        <v>0.21999999999999886</v>
      </c>
      <c r="I3" s="1"/>
      <c r="J3" s="1"/>
      <c r="K3" s="1"/>
      <c r="L3" s="1"/>
      <c r="M3" s="1"/>
      <c r="N3" s="1"/>
      <c r="O3" s="1"/>
      <c r="P3" s="1"/>
      <c r="Q3" s="1"/>
    </row>
    <row r="4" spans="1:17">
      <c r="A4">
        <v>2</v>
      </c>
      <c r="B4" s="2">
        <v>50.06</v>
      </c>
      <c r="C4" s="4">
        <v>50</v>
      </c>
      <c r="D4" s="4">
        <v>50.06</v>
      </c>
      <c r="E4" s="3">
        <v>46.69</v>
      </c>
      <c r="F4" s="6">
        <f>B4-C4</f>
        <v>6.0000000000002274E-2</v>
      </c>
      <c r="G4" s="6">
        <f>B4-D4</f>
        <v>0</v>
      </c>
      <c r="H4" s="6">
        <f>B4-E4</f>
        <v>3.3700000000000045</v>
      </c>
    </row>
    <row r="5" spans="1:17">
      <c r="A5">
        <v>3</v>
      </c>
      <c r="B5" s="2">
        <v>40.06</v>
      </c>
      <c r="C5" s="4">
        <v>40</v>
      </c>
      <c r="D5" s="5">
        <v>42</v>
      </c>
      <c r="E5" s="3">
        <v>35</v>
      </c>
      <c r="F5" s="6">
        <f t="shared" ref="F5:F26" si="0">B5-C5</f>
        <v>6.0000000000002274E-2</v>
      </c>
      <c r="G5" s="6">
        <f t="shared" ref="G5:G26" si="1">B5-D5</f>
        <v>-1.9399999999999977</v>
      </c>
      <c r="H5" s="6">
        <f t="shared" ref="H5:H26" si="2">B5-E5</f>
        <v>5.0600000000000023</v>
      </c>
    </row>
    <row r="6" spans="1:17">
      <c r="A6">
        <v>4</v>
      </c>
      <c r="B6" s="2">
        <v>35.590000000000003</v>
      </c>
      <c r="C6" s="5">
        <v>35.619999999999997</v>
      </c>
      <c r="D6" s="5">
        <v>37.479999999999997</v>
      </c>
      <c r="E6" s="3">
        <v>30.87</v>
      </c>
      <c r="F6" s="6">
        <f t="shared" si="0"/>
        <v>-2.9999999999994031E-2</v>
      </c>
      <c r="G6" s="6">
        <f t="shared" si="1"/>
        <v>-1.8899999999999935</v>
      </c>
      <c r="H6" s="6">
        <f t="shared" si="2"/>
        <v>4.7200000000000024</v>
      </c>
    </row>
    <row r="7" spans="1:17">
      <c r="A7">
        <v>5</v>
      </c>
      <c r="B7" s="2">
        <v>34.130000000000003</v>
      </c>
      <c r="C7" s="5">
        <v>35</v>
      </c>
      <c r="D7" s="5">
        <v>35.61</v>
      </c>
      <c r="E7" s="3">
        <v>30</v>
      </c>
      <c r="F7" s="6">
        <f t="shared" si="0"/>
        <v>-0.86999999999999744</v>
      </c>
      <c r="G7" s="6">
        <f t="shared" si="1"/>
        <v>-1.4799999999999969</v>
      </c>
      <c r="H7" s="6">
        <f t="shared" si="2"/>
        <v>4.1300000000000026</v>
      </c>
    </row>
    <row r="8" spans="1:17">
      <c r="A8">
        <v>6</v>
      </c>
      <c r="B8" s="2">
        <v>36.14</v>
      </c>
      <c r="C8" s="4">
        <v>36</v>
      </c>
      <c r="D8" s="5">
        <v>36.979999999999997</v>
      </c>
      <c r="E8" s="3">
        <v>32.049999999999997</v>
      </c>
      <c r="F8" s="6">
        <f t="shared" si="0"/>
        <v>0.14000000000000057</v>
      </c>
      <c r="G8" s="6">
        <f t="shared" si="1"/>
        <v>-0.83999999999999631</v>
      </c>
      <c r="H8" s="6">
        <f t="shared" si="2"/>
        <v>4.0900000000000034</v>
      </c>
    </row>
    <row r="9" spans="1:17">
      <c r="A9">
        <v>7</v>
      </c>
      <c r="B9" s="2">
        <v>43.02</v>
      </c>
      <c r="C9" s="4">
        <v>42.01</v>
      </c>
      <c r="D9" s="5">
        <v>44.08</v>
      </c>
      <c r="E9" s="3">
        <v>38</v>
      </c>
      <c r="F9" s="6">
        <f t="shared" si="0"/>
        <v>1.0100000000000051</v>
      </c>
      <c r="G9" s="6">
        <f t="shared" si="1"/>
        <v>-1.0599999999999952</v>
      </c>
      <c r="H9" s="6">
        <f t="shared" si="2"/>
        <v>5.0200000000000031</v>
      </c>
    </row>
    <row r="10" spans="1:17">
      <c r="A10">
        <v>8</v>
      </c>
      <c r="B10" s="2">
        <v>52.9</v>
      </c>
      <c r="C10" s="4">
        <v>52</v>
      </c>
      <c r="D10" s="4">
        <v>52</v>
      </c>
      <c r="E10" s="3">
        <v>51.02</v>
      </c>
      <c r="F10" s="6">
        <f t="shared" si="0"/>
        <v>0.89999999999999858</v>
      </c>
      <c r="G10" s="6">
        <f t="shared" si="1"/>
        <v>0.89999999999999858</v>
      </c>
      <c r="H10" s="6">
        <f t="shared" si="2"/>
        <v>1.8799999999999955</v>
      </c>
    </row>
    <row r="11" spans="1:17">
      <c r="A11">
        <v>9</v>
      </c>
      <c r="B11" s="2">
        <v>53.54</v>
      </c>
      <c r="C11" s="4">
        <v>53.3</v>
      </c>
      <c r="D11" s="4">
        <v>53.54</v>
      </c>
      <c r="E11" s="3">
        <v>53.54</v>
      </c>
      <c r="F11" s="6">
        <f t="shared" si="0"/>
        <v>0.24000000000000199</v>
      </c>
      <c r="G11" s="6">
        <f t="shared" si="1"/>
        <v>0</v>
      </c>
      <c r="H11" s="6">
        <f t="shared" si="2"/>
        <v>0</v>
      </c>
    </row>
    <row r="12" spans="1:17">
      <c r="A12">
        <v>10</v>
      </c>
      <c r="B12" s="2">
        <v>55.2</v>
      </c>
      <c r="C12" s="4">
        <v>53.54</v>
      </c>
      <c r="D12" s="4">
        <v>54.9</v>
      </c>
      <c r="E12" s="3">
        <v>53.6</v>
      </c>
      <c r="F12" s="6">
        <f t="shared" si="0"/>
        <v>1.6600000000000037</v>
      </c>
      <c r="G12" s="6">
        <f t="shared" si="1"/>
        <v>0.30000000000000426</v>
      </c>
      <c r="H12" s="6">
        <f t="shared" si="2"/>
        <v>1.6000000000000014</v>
      </c>
    </row>
    <row r="13" spans="1:17">
      <c r="A13">
        <v>11</v>
      </c>
      <c r="B13" s="2">
        <v>55.69</v>
      </c>
      <c r="C13" s="4">
        <v>53.54</v>
      </c>
      <c r="D13" s="4">
        <v>55</v>
      </c>
      <c r="E13" s="3">
        <v>53.69</v>
      </c>
      <c r="F13" s="6">
        <f t="shared" si="0"/>
        <v>2.1499999999999986</v>
      </c>
      <c r="G13" s="6">
        <f t="shared" si="1"/>
        <v>0.68999999999999773</v>
      </c>
      <c r="H13" s="6">
        <f t="shared" si="2"/>
        <v>2</v>
      </c>
    </row>
    <row r="14" spans="1:17">
      <c r="A14">
        <v>12</v>
      </c>
      <c r="B14" s="2">
        <v>55.69</v>
      </c>
      <c r="C14" s="4">
        <v>53.54</v>
      </c>
      <c r="D14" s="4">
        <v>55.2</v>
      </c>
      <c r="E14" s="3">
        <v>54.4</v>
      </c>
      <c r="F14" s="6">
        <f t="shared" si="0"/>
        <v>2.1499999999999986</v>
      </c>
      <c r="G14" s="6">
        <f t="shared" si="1"/>
        <v>0.48999999999999488</v>
      </c>
      <c r="H14" s="6">
        <f t="shared" si="2"/>
        <v>1.2899999999999991</v>
      </c>
    </row>
    <row r="15" spans="1:17">
      <c r="A15">
        <v>13</v>
      </c>
      <c r="B15" s="2">
        <v>56.14</v>
      </c>
      <c r="C15" s="4">
        <v>54.14</v>
      </c>
      <c r="D15" s="4">
        <v>55.69</v>
      </c>
      <c r="E15" s="3">
        <v>55.2</v>
      </c>
      <c r="F15" s="6">
        <f t="shared" si="0"/>
        <v>2</v>
      </c>
      <c r="G15" s="6">
        <f t="shared" si="1"/>
        <v>0.45000000000000284</v>
      </c>
      <c r="H15" s="6">
        <f t="shared" si="2"/>
        <v>0.93999999999999773</v>
      </c>
    </row>
    <row r="16" spans="1:17">
      <c r="A16">
        <v>14</v>
      </c>
      <c r="B16" s="2">
        <v>55.69</v>
      </c>
      <c r="C16" s="4">
        <v>53.54</v>
      </c>
      <c r="D16" s="4">
        <v>55.2</v>
      </c>
      <c r="E16" s="3">
        <v>53.75</v>
      </c>
      <c r="F16" s="6">
        <f t="shared" si="0"/>
        <v>2.1499999999999986</v>
      </c>
      <c r="G16" s="6">
        <f t="shared" si="1"/>
        <v>0.48999999999999488</v>
      </c>
      <c r="H16" s="6">
        <f t="shared" si="2"/>
        <v>1.9399999999999977</v>
      </c>
    </row>
    <row r="17" spans="1:8">
      <c r="A17">
        <v>15</v>
      </c>
      <c r="B17" s="2">
        <v>55.69</v>
      </c>
      <c r="C17" s="4">
        <v>53.54</v>
      </c>
      <c r="D17" s="4">
        <v>55</v>
      </c>
      <c r="E17" s="3">
        <v>53.6</v>
      </c>
      <c r="F17" s="6">
        <f t="shared" si="0"/>
        <v>2.1499999999999986</v>
      </c>
      <c r="G17" s="6">
        <f t="shared" si="1"/>
        <v>0.68999999999999773</v>
      </c>
      <c r="H17" s="6">
        <f t="shared" si="2"/>
        <v>2.0899999999999963</v>
      </c>
    </row>
    <row r="18" spans="1:8">
      <c r="A18">
        <v>16</v>
      </c>
      <c r="B18" s="2">
        <v>55</v>
      </c>
      <c r="C18" s="4">
        <v>53.32</v>
      </c>
      <c r="D18" s="4">
        <v>53.54</v>
      </c>
      <c r="E18" s="3">
        <v>53.54</v>
      </c>
      <c r="F18" s="6">
        <f t="shared" si="0"/>
        <v>1.6799999999999997</v>
      </c>
      <c r="G18" s="6">
        <f t="shared" si="1"/>
        <v>1.4600000000000009</v>
      </c>
      <c r="H18" s="6">
        <f t="shared" si="2"/>
        <v>1.4600000000000009</v>
      </c>
    </row>
    <row r="19" spans="1:8">
      <c r="A19">
        <v>17</v>
      </c>
      <c r="B19" s="2">
        <v>55.69</v>
      </c>
      <c r="C19" s="4">
        <v>53.54</v>
      </c>
      <c r="D19" s="4">
        <v>55</v>
      </c>
      <c r="E19" s="3">
        <v>53.54</v>
      </c>
      <c r="F19" s="6">
        <f t="shared" si="0"/>
        <v>2.1499999999999986</v>
      </c>
      <c r="G19" s="6">
        <f t="shared" si="1"/>
        <v>0.68999999999999773</v>
      </c>
      <c r="H19" s="6">
        <f t="shared" si="2"/>
        <v>2.1499999999999986</v>
      </c>
    </row>
    <row r="20" spans="1:8">
      <c r="A20">
        <v>18</v>
      </c>
      <c r="B20" s="2">
        <v>59.23</v>
      </c>
      <c r="C20" s="4">
        <v>55.69</v>
      </c>
      <c r="D20" s="4">
        <v>57.82</v>
      </c>
      <c r="E20" s="3">
        <v>56.47</v>
      </c>
      <c r="F20" s="6">
        <f t="shared" si="0"/>
        <v>3.5399999999999991</v>
      </c>
      <c r="G20" s="6">
        <f t="shared" si="1"/>
        <v>1.4099999999999966</v>
      </c>
      <c r="H20" s="6">
        <f t="shared" si="2"/>
        <v>2.759999999999998</v>
      </c>
    </row>
    <row r="21" spans="1:8">
      <c r="A21">
        <v>19</v>
      </c>
      <c r="B21" s="2">
        <v>63.3</v>
      </c>
      <c r="C21" s="4">
        <v>60</v>
      </c>
      <c r="D21" s="4">
        <v>62.55</v>
      </c>
      <c r="E21" s="3">
        <v>60.3</v>
      </c>
      <c r="F21" s="6">
        <f t="shared" si="0"/>
        <v>3.2999999999999972</v>
      </c>
      <c r="G21" s="6">
        <f t="shared" si="1"/>
        <v>0.75</v>
      </c>
      <c r="H21" s="6">
        <f t="shared" si="2"/>
        <v>3</v>
      </c>
    </row>
    <row r="22" spans="1:8">
      <c r="A22">
        <v>20</v>
      </c>
      <c r="B22" s="2">
        <v>65.38</v>
      </c>
      <c r="C22" s="4">
        <v>60.24</v>
      </c>
      <c r="D22" s="4">
        <v>62.9</v>
      </c>
      <c r="E22" s="3">
        <v>61.1</v>
      </c>
      <c r="F22" s="6">
        <f t="shared" si="0"/>
        <v>5.1399999999999935</v>
      </c>
      <c r="G22" s="6">
        <f t="shared" si="1"/>
        <v>2.4799999999999969</v>
      </c>
      <c r="H22" s="6">
        <f t="shared" si="2"/>
        <v>4.279999999999994</v>
      </c>
    </row>
    <row r="23" spans="1:8">
      <c r="A23">
        <v>21</v>
      </c>
      <c r="B23" s="2">
        <v>65.48</v>
      </c>
      <c r="C23" s="4">
        <v>60.09</v>
      </c>
      <c r="D23" s="4">
        <v>62.9</v>
      </c>
      <c r="E23" s="3">
        <v>60.26</v>
      </c>
      <c r="F23" s="6">
        <f t="shared" si="0"/>
        <v>5.3900000000000006</v>
      </c>
      <c r="G23" s="6">
        <f t="shared" si="1"/>
        <v>2.5800000000000054</v>
      </c>
      <c r="H23" s="6">
        <f t="shared" si="2"/>
        <v>5.220000000000006</v>
      </c>
    </row>
    <row r="24" spans="1:8">
      <c r="A24">
        <v>22</v>
      </c>
      <c r="B24" s="2">
        <v>69.28</v>
      </c>
      <c r="C24" s="4">
        <v>60.69</v>
      </c>
      <c r="D24" s="4">
        <v>67</v>
      </c>
      <c r="E24" s="3">
        <v>62.7</v>
      </c>
      <c r="F24" s="6">
        <f t="shared" si="0"/>
        <v>8.5900000000000034</v>
      </c>
      <c r="G24" s="6">
        <f t="shared" si="1"/>
        <v>2.2800000000000011</v>
      </c>
      <c r="H24" s="6">
        <f t="shared" si="2"/>
        <v>6.5799999999999983</v>
      </c>
    </row>
    <row r="25" spans="1:8">
      <c r="A25">
        <v>23</v>
      </c>
      <c r="B25" s="2">
        <v>62</v>
      </c>
      <c r="C25" s="4">
        <v>57.9</v>
      </c>
      <c r="D25" s="4">
        <v>60.4</v>
      </c>
      <c r="E25" s="3">
        <v>60.09</v>
      </c>
      <c r="F25" s="6">
        <f t="shared" si="0"/>
        <v>4.1000000000000014</v>
      </c>
      <c r="G25" s="6">
        <f t="shared" si="1"/>
        <v>1.6000000000000014</v>
      </c>
      <c r="H25" s="6">
        <f t="shared" si="2"/>
        <v>1.9099999999999966</v>
      </c>
    </row>
    <row r="26" spans="1:8">
      <c r="A26">
        <v>24</v>
      </c>
      <c r="B26" s="2">
        <v>55.2</v>
      </c>
      <c r="C26" s="4">
        <v>53.54</v>
      </c>
      <c r="D26" s="4">
        <v>55</v>
      </c>
      <c r="E26" s="3">
        <v>53.54</v>
      </c>
      <c r="F26" s="6">
        <f t="shared" si="0"/>
        <v>1.6600000000000037</v>
      </c>
      <c r="G26" s="6">
        <f t="shared" si="1"/>
        <v>0.20000000000000284</v>
      </c>
      <c r="H26" s="6">
        <f t="shared" si="2"/>
        <v>1.6600000000000037</v>
      </c>
    </row>
    <row r="28" spans="1:8">
      <c r="E28" t="s">
        <v>6</v>
      </c>
      <c r="F28" s="2">
        <f>AVERAGE(F3:F26)</f>
        <v>2.0641666666666674</v>
      </c>
      <c r="G28" s="2">
        <f t="shared" ref="G28:H28" si="3">AVERAGE(G3:G26)</f>
        <v>0.42708333333333393</v>
      </c>
      <c r="H28" s="2">
        <f t="shared" si="3"/>
        <v>2.8070833333333334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B2" sqref="B2:E2"/>
    </sheetView>
  </sheetViews>
  <sheetFormatPr baseColWidth="10" defaultRowHeight="15"/>
  <cols>
    <col min="2" max="2" width="18.42578125" bestFit="1" customWidth="1"/>
  </cols>
  <sheetData>
    <row r="1" spans="1:20">
      <c r="C1" s="10" t="s">
        <v>4</v>
      </c>
      <c r="D1" s="10"/>
      <c r="E1" s="10"/>
      <c r="F1" s="10" t="s">
        <v>5</v>
      </c>
      <c r="G1" s="10"/>
      <c r="H1" s="10"/>
    </row>
    <row r="2" spans="1:20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3</v>
      </c>
    </row>
    <row r="3" spans="1:20">
      <c r="A3">
        <v>1</v>
      </c>
      <c r="B3" s="2">
        <v>60.13</v>
      </c>
      <c r="C3" s="4">
        <v>55</v>
      </c>
      <c r="D3" s="4">
        <v>58</v>
      </c>
      <c r="E3" s="4">
        <v>58.66</v>
      </c>
      <c r="F3" s="6">
        <f>B3-C3</f>
        <v>5.1300000000000026</v>
      </c>
      <c r="G3" s="6">
        <f>B3-D3</f>
        <v>2.1300000000000026</v>
      </c>
      <c r="H3" s="6">
        <f>B3-E3</f>
        <v>1.470000000000006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>
        <v>2</v>
      </c>
      <c r="B4" s="2">
        <v>54.3</v>
      </c>
      <c r="C4" s="4">
        <v>43.76</v>
      </c>
      <c r="D4" s="3">
        <v>48.57</v>
      </c>
      <c r="E4" s="3">
        <v>49.72</v>
      </c>
      <c r="F4" s="6">
        <f t="shared" ref="F4:F26" si="0">B4-C4</f>
        <v>10.54</v>
      </c>
      <c r="G4" s="6">
        <f t="shared" ref="G4:G26" si="1">B4-D4</f>
        <v>5.7299999999999969</v>
      </c>
      <c r="H4" s="6">
        <f t="shared" ref="H4:H26" si="2">B4-E4</f>
        <v>4.5799999999999983</v>
      </c>
    </row>
    <row r="5" spans="1:20">
      <c r="A5">
        <v>3</v>
      </c>
      <c r="B5" s="2">
        <v>48.7</v>
      </c>
      <c r="C5" s="4">
        <v>40.4</v>
      </c>
      <c r="D5" s="3">
        <v>42.76</v>
      </c>
      <c r="E5" s="3">
        <v>43.3</v>
      </c>
      <c r="F5" s="6">
        <f t="shared" si="0"/>
        <v>8.3000000000000043</v>
      </c>
      <c r="G5" s="6">
        <f t="shared" si="1"/>
        <v>5.9400000000000048</v>
      </c>
      <c r="H5" s="6">
        <f t="shared" si="2"/>
        <v>5.4000000000000057</v>
      </c>
    </row>
    <row r="6" spans="1:20">
      <c r="A6">
        <v>4</v>
      </c>
      <c r="B6" s="2">
        <v>51.89</v>
      </c>
      <c r="C6" s="4">
        <v>43.3</v>
      </c>
      <c r="D6" s="3">
        <v>44.7</v>
      </c>
      <c r="E6" s="3">
        <v>44.99</v>
      </c>
      <c r="F6" s="6">
        <f t="shared" si="0"/>
        <v>8.5900000000000034</v>
      </c>
      <c r="G6" s="6">
        <f t="shared" si="1"/>
        <v>7.1899999999999977</v>
      </c>
      <c r="H6" s="6">
        <f t="shared" si="2"/>
        <v>6.8999999999999986</v>
      </c>
    </row>
    <row r="7" spans="1:20">
      <c r="A7">
        <v>5</v>
      </c>
      <c r="B7" s="2">
        <v>52.02</v>
      </c>
      <c r="C7" s="4">
        <v>41.85</v>
      </c>
      <c r="D7" s="3">
        <v>45</v>
      </c>
      <c r="E7" s="3">
        <v>44.7</v>
      </c>
      <c r="F7" s="6">
        <f t="shared" si="0"/>
        <v>10.170000000000002</v>
      </c>
      <c r="G7" s="6">
        <f t="shared" si="1"/>
        <v>7.0200000000000031</v>
      </c>
      <c r="H7" s="6">
        <f t="shared" si="2"/>
        <v>7.32</v>
      </c>
    </row>
    <row r="8" spans="1:20">
      <c r="A8">
        <v>6</v>
      </c>
      <c r="B8" s="2">
        <v>49.72</v>
      </c>
      <c r="C8" s="4">
        <v>40.130000000000003</v>
      </c>
      <c r="D8" s="3">
        <v>44.16</v>
      </c>
      <c r="E8" s="3">
        <v>40.99</v>
      </c>
      <c r="F8" s="6">
        <f t="shared" si="0"/>
        <v>9.5899999999999963</v>
      </c>
      <c r="G8" s="6">
        <f t="shared" si="1"/>
        <v>5.5600000000000023</v>
      </c>
      <c r="H8" s="6">
        <f t="shared" si="2"/>
        <v>8.7299999999999969</v>
      </c>
    </row>
    <row r="9" spans="1:20">
      <c r="A9">
        <v>7</v>
      </c>
      <c r="B9" s="2">
        <v>49.72</v>
      </c>
      <c r="C9" s="4">
        <v>39.5</v>
      </c>
      <c r="D9" s="3">
        <v>43.3</v>
      </c>
      <c r="E9" s="3">
        <v>40.11</v>
      </c>
      <c r="F9" s="6">
        <f t="shared" si="0"/>
        <v>10.219999999999999</v>
      </c>
      <c r="G9" s="6">
        <f t="shared" si="1"/>
        <v>6.4200000000000017</v>
      </c>
      <c r="H9" s="6">
        <f t="shared" si="2"/>
        <v>9.61</v>
      </c>
    </row>
    <row r="10" spans="1:20">
      <c r="A10">
        <v>8</v>
      </c>
      <c r="B10" s="2">
        <v>43.9</v>
      </c>
      <c r="C10" s="4">
        <v>39.78</v>
      </c>
      <c r="D10" s="3">
        <v>41.85</v>
      </c>
      <c r="E10" s="3">
        <v>40.130000000000003</v>
      </c>
      <c r="F10" s="6">
        <f t="shared" si="0"/>
        <v>4.1199999999999974</v>
      </c>
      <c r="G10" s="6">
        <f t="shared" si="1"/>
        <v>2.0499999999999972</v>
      </c>
      <c r="H10" s="6">
        <f t="shared" si="2"/>
        <v>3.769999999999996</v>
      </c>
    </row>
    <row r="11" spans="1:20">
      <c r="A11">
        <v>9</v>
      </c>
      <c r="B11" s="2">
        <v>40.130000000000003</v>
      </c>
      <c r="C11" s="4">
        <v>31</v>
      </c>
      <c r="D11" s="3">
        <v>31.9</v>
      </c>
      <c r="E11" s="3">
        <v>34</v>
      </c>
      <c r="F11" s="6">
        <f t="shared" si="0"/>
        <v>9.1300000000000026</v>
      </c>
      <c r="G11" s="6">
        <f t="shared" si="1"/>
        <v>8.230000000000004</v>
      </c>
      <c r="H11" s="6">
        <f t="shared" si="2"/>
        <v>6.1300000000000026</v>
      </c>
    </row>
    <row r="12" spans="1:20">
      <c r="A12">
        <v>10</v>
      </c>
      <c r="B12" s="2">
        <v>43.23</v>
      </c>
      <c r="C12" s="4">
        <v>35</v>
      </c>
      <c r="D12" s="3">
        <v>35</v>
      </c>
      <c r="E12" s="3">
        <v>39.78</v>
      </c>
      <c r="F12" s="6">
        <f t="shared" si="0"/>
        <v>8.2299999999999969</v>
      </c>
      <c r="G12" s="6">
        <f t="shared" si="1"/>
        <v>8.2299999999999969</v>
      </c>
      <c r="H12" s="6">
        <f t="shared" si="2"/>
        <v>3.4499999999999957</v>
      </c>
    </row>
    <row r="13" spans="1:20">
      <c r="A13">
        <v>11</v>
      </c>
      <c r="B13" s="2">
        <v>49.72</v>
      </c>
      <c r="C13" s="4">
        <v>42.67</v>
      </c>
      <c r="D13" s="3">
        <v>42.6</v>
      </c>
      <c r="E13" s="3">
        <v>44.16</v>
      </c>
      <c r="F13" s="6">
        <f t="shared" si="0"/>
        <v>7.0499999999999972</v>
      </c>
      <c r="G13" s="6">
        <f t="shared" si="1"/>
        <v>7.1199999999999974</v>
      </c>
      <c r="H13" s="6">
        <f t="shared" si="2"/>
        <v>5.5600000000000023</v>
      </c>
    </row>
    <row r="14" spans="1:20">
      <c r="A14">
        <v>12</v>
      </c>
      <c r="B14" s="2">
        <v>49.72</v>
      </c>
      <c r="C14" s="4">
        <v>42.76</v>
      </c>
      <c r="D14" s="3">
        <v>41.52</v>
      </c>
      <c r="E14" s="3">
        <v>43.5</v>
      </c>
      <c r="F14" s="6">
        <f t="shared" si="0"/>
        <v>6.9600000000000009</v>
      </c>
      <c r="G14" s="6">
        <f t="shared" si="1"/>
        <v>8.1999999999999957</v>
      </c>
      <c r="H14" s="6">
        <f t="shared" si="2"/>
        <v>6.2199999999999989</v>
      </c>
    </row>
    <row r="15" spans="1:20">
      <c r="A15">
        <v>13</v>
      </c>
      <c r="B15" s="2">
        <v>49.72</v>
      </c>
      <c r="C15" s="4">
        <v>42</v>
      </c>
      <c r="D15" s="3">
        <v>41.47</v>
      </c>
      <c r="E15" s="3">
        <v>43.25</v>
      </c>
      <c r="F15" s="6">
        <f t="shared" si="0"/>
        <v>7.7199999999999989</v>
      </c>
      <c r="G15" s="6">
        <f t="shared" si="1"/>
        <v>8.25</v>
      </c>
      <c r="H15" s="6">
        <f t="shared" si="2"/>
        <v>6.4699999999999989</v>
      </c>
    </row>
    <row r="16" spans="1:20">
      <c r="A16">
        <v>14</v>
      </c>
      <c r="B16" s="2">
        <v>48.9</v>
      </c>
      <c r="C16" s="4">
        <v>41.85</v>
      </c>
      <c r="D16" s="3">
        <v>41.28</v>
      </c>
      <c r="E16" s="3">
        <v>42.76</v>
      </c>
      <c r="F16" s="6">
        <f t="shared" si="0"/>
        <v>7.0499999999999972</v>
      </c>
      <c r="G16" s="6">
        <f t="shared" si="1"/>
        <v>7.6199999999999974</v>
      </c>
      <c r="H16" s="6">
        <f t="shared" si="2"/>
        <v>6.1400000000000006</v>
      </c>
    </row>
    <row r="17" spans="1:8">
      <c r="A17">
        <v>15</v>
      </c>
      <c r="B17" s="2">
        <v>44.99</v>
      </c>
      <c r="C17" s="4">
        <v>40</v>
      </c>
      <c r="D17" s="3">
        <v>40</v>
      </c>
      <c r="E17" s="3">
        <v>41.25</v>
      </c>
      <c r="F17" s="6">
        <f t="shared" si="0"/>
        <v>4.990000000000002</v>
      </c>
      <c r="G17" s="6">
        <f t="shared" si="1"/>
        <v>4.990000000000002</v>
      </c>
      <c r="H17" s="6">
        <f t="shared" si="2"/>
        <v>3.740000000000002</v>
      </c>
    </row>
    <row r="18" spans="1:8">
      <c r="A18">
        <v>16</v>
      </c>
      <c r="B18" s="2">
        <v>42.85</v>
      </c>
      <c r="C18" s="4">
        <v>32.049999999999997</v>
      </c>
      <c r="D18" s="3">
        <v>34.200000000000003</v>
      </c>
      <c r="E18" s="3">
        <v>39.880000000000003</v>
      </c>
      <c r="F18" s="6">
        <f t="shared" si="0"/>
        <v>10.800000000000004</v>
      </c>
      <c r="G18" s="6">
        <f t="shared" si="1"/>
        <v>8.6499999999999986</v>
      </c>
      <c r="H18" s="6">
        <f t="shared" si="2"/>
        <v>2.9699999999999989</v>
      </c>
    </row>
    <row r="19" spans="1:8">
      <c r="A19">
        <v>17</v>
      </c>
      <c r="B19" s="2">
        <v>41.52</v>
      </c>
      <c r="C19" s="4">
        <v>31.9</v>
      </c>
      <c r="D19" s="3">
        <v>32.049999999999997</v>
      </c>
      <c r="E19" s="3">
        <v>35.130000000000003</v>
      </c>
      <c r="F19" s="6">
        <f t="shared" si="0"/>
        <v>9.6200000000000045</v>
      </c>
      <c r="G19" s="6">
        <f t="shared" si="1"/>
        <v>9.470000000000006</v>
      </c>
      <c r="H19" s="6">
        <f t="shared" si="2"/>
        <v>6.3900000000000006</v>
      </c>
    </row>
    <row r="20" spans="1:8">
      <c r="A20">
        <v>18</v>
      </c>
      <c r="B20" s="2">
        <v>40.799999999999997</v>
      </c>
      <c r="C20" s="4">
        <v>31.9</v>
      </c>
      <c r="D20" s="3">
        <v>32.049999999999997</v>
      </c>
      <c r="E20" s="3">
        <v>36.22</v>
      </c>
      <c r="F20" s="6">
        <f t="shared" si="0"/>
        <v>8.8999999999999986</v>
      </c>
      <c r="G20" s="6">
        <f t="shared" si="1"/>
        <v>8.75</v>
      </c>
      <c r="H20" s="6">
        <f t="shared" si="2"/>
        <v>4.5799999999999983</v>
      </c>
    </row>
    <row r="21" spans="1:8">
      <c r="A21">
        <v>19</v>
      </c>
      <c r="B21" s="2">
        <v>40.99</v>
      </c>
      <c r="C21" s="4">
        <v>31.9</v>
      </c>
      <c r="D21" s="3">
        <v>32.049999999999997</v>
      </c>
      <c r="E21" s="3">
        <v>34.29</v>
      </c>
      <c r="F21" s="6">
        <f t="shared" si="0"/>
        <v>9.0900000000000034</v>
      </c>
      <c r="G21" s="6">
        <f t="shared" si="1"/>
        <v>8.9400000000000048</v>
      </c>
      <c r="H21" s="6">
        <f t="shared" si="2"/>
        <v>6.7000000000000028</v>
      </c>
    </row>
    <row r="22" spans="1:8">
      <c r="A22">
        <v>20</v>
      </c>
      <c r="B22" s="2">
        <v>42.06</v>
      </c>
      <c r="C22" s="4">
        <v>39.659999999999997</v>
      </c>
      <c r="D22" s="3">
        <v>39.53</v>
      </c>
      <c r="E22" s="3">
        <v>40</v>
      </c>
      <c r="F22" s="6">
        <f t="shared" si="0"/>
        <v>2.4000000000000057</v>
      </c>
      <c r="G22" s="6">
        <f t="shared" si="1"/>
        <v>2.5300000000000011</v>
      </c>
      <c r="H22" s="6">
        <f t="shared" si="2"/>
        <v>2.0600000000000023</v>
      </c>
    </row>
    <row r="23" spans="1:8">
      <c r="A23">
        <v>21</v>
      </c>
      <c r="B23" s="2">
        <v>49.72</v>
      </c>
      <c r="C23" s="4">
        <v>40.11</v>
      </c>
      <c r="D23" s="3">
        <v>40</v>
      </c>
      <c r="E23" s="3">
        <v>41.85</v>
      </c>
      <c r="F23" s="6">
        <f t="shared" si="0"/>
        <v>9.61</v>
      </c>
      <c r="G23" s="6">
        <f t="shared" si="1"/>
        <v>9.7199999999999989</v>
      </c>
      <c r="H23" s="6">
        <f t="shared" si="2"/>
        <v>7.8699999999999974</v>
      </c>
    </row>
    <row r="24" spans="1:8">
      <c r="A24">
        <v>22</v>
      </c>
      <c r="B24" s="2">
        <v>65.13</v>
      </c>
      <c r="C24" s="4">
        <v>49.72</v>
      </c>
      <c r="D24" s="3">
        <v>45</v>
      </c>
      <c r="E24" s="3">
        <v>56.27</v>
      </c>
      <c r="F24" s="6">
        <f t="shared" si="0"/>
        <v>15.409999999999997</v>
      </c>
      <c r="G24" s="6">
        <f t="shared" si="1"/>
        <v>20.129999999999995</v>
      </c>
      <c r="H24" s="6">
        <f t="shared" si="2"/>
        <v>8.8599999999999923</v>
      </c>
    </row>
    <row r="25" spans="1:8">
      <c r="A25">
        <v>23</v>
      </c>
      <c r="B25" s="2">
        <v>70.489999999999995</v>
      </c>
      <c r="C25" s="4">
        <v>54.52</v>
      </c>
      <c r="D25" s="3">
        <v>50</v>
      </c>
      <c r="E25" s="3">
        <v>62.78</v>
      </c>
      <c r="F25" s="6">
        <f t="shared" si="0"/>
        <v>15.969999999999992</v>
      </c>
      <c r="G25" s="6">
        <f t="shared" si="1"/>
        <v>20.489999999999995</v>
      </c>
      <c r="H25" s="6">
        <f t="shared" si="2"/>
        <v>7.7099999999999937</v>
      </c>
    </row>
    <row r="26" spans="1:8">
      <c r="A26">
        <v>24</v>
      </c>
      <c r="B26" s="2">
        <v>63.13</v>
      </c>
      <c r="C26" s="4">
        <v>48.98</v>
      </c>
      <c r="D26" s="3">
        <v>44.76</v>
      </c>
      <c r="E26" s="3">
        <v>54.22</v>
      </c>
      <c r="F26" s="6">
        <f t="shared" si="0"/>
        <v>14.150000000000006</v>
      </c>
      <c r="G26" s="6">
        <f t="shared" si="1"/>
        <v>18.370000000000005</v>
      </c>
      <c r="H26" s="6">
        <f t="shared" si="2"/>
        <v>8.9100000000000037</v>
      </c>
    </row>
    <row r="28" spans="1:8">
      <c r="E28" t="s">
        <v>6</v>
      </c>
      <c r="F28" s="2">
        <f>AVERAGE(F3:F26)</f>
        <v>8.9058333333333319</v>
      </c>
      <c r="G28" s="2">
        <f t="shared" ref="G28:H28" si="3">AVERAGE(G3:G26)</f>
        <v>8.4054166666666674</v>
      </c>
      <c r="H28" s="2">
        <f t="shared" si="3"/>
        <v>5.8975</v>
      </c>
    </row>
  </sheetData>
  <dataConsolidate/>
  <mergeCells count="2">
    <mergeCell ref="C1:E1"/>
    <mergeCell ref="F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B2" sqref="B2:E2"/>
    </sheetView>
  </sheetViews>
  <sheetFormatPr baseColWidth="10" defaultRowHeight="15"/>
  <cols>
    <col min="2" max="2" width="18.42578125" bestFit="1" customWidth="1"/>
  </cols>
  <sheetData>
    <row r="1" spans="1:20">
      <c r="C1" s="10" t="s">
        <v>4</v>
      </c>
      <c r="D1" s="10"/>
      <c r="E1" s="10"/>
      <c r="F1" s="10" t="s">
        <v>5</v>
      </c>
      <c r="G1" s="10"/>
      <c r="H1" s="10"/>
    </row>
    <row r="2" spans="1:20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3</v>
      </c>
    </row>
    <row r="3" spans="1:20">
      <c r="A3">
        <v>1</v>
      </c>
      <c r="B3" s="2">
        <v>56.71</v>
      </c>
      <c r="C3" s="4">
        <v>52.5</v>
      </c>
      <c r="D3" s="4">
        <v>55</v>
      </c>
      <c r="E3" s="4">
        <v>56.07</v>
      </c>
      <c r="F3" s="6">
        <f>B3-C3</f>
        <v>4.2100000000000009</v>
      </c>
      <c r="G3" s="6">
        <f>B3-D3</f>
        <v>1.7100000000000009</v>
      </c>
      <c r="H3" s="6">
        <f>B3-E3</f>
        <v>0.64000000000000057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>
        <v>2</v>
      </c>
      <c r="B4" s="2">
        <v>53</v>
      </c>
      <c r="C4" s="4">
        <v>49.8</v>
      </c>
      <c r="D4" s="3">
        <v>52.5</v>
      </c>
      <c r="E4" s="3">
        <v>52.5</v>
      </c>
      <c r="F4" s="6">
        <f t="shared" ref="F4:F26" si="0">B4-C4</f>
        <v>3.2000000000000028</v>
      </c>
      <c r="G4" s="6">
        <f t="shared" ref="G4:G26" si="1">B4-D4</f>
        <v>0.5</v>
      </c>
      <c r="H4" s="6">
        <f t="shared" ref="H4:H26" si="2">B4-E4</f>
        <v>0.5</v>
      </c>
    </row>
    <row r="5" spans="1:20">
      <c r="A5">
        <v>3</v>
      </c>
      <c r="B5" s="2">
        <v>50.96</v>
      </c>
      <c r="C5" s="4">
        <v>42.53</v>
      </c>
      <c r="D5" s="3">
        <v>49.72</v>
      </c>
      <c r="E5" s="3">
        <v>49</v>
      </c>
      <c r="F5" s="6">
        <f t="shared" si="0"/>
        <v>8.43</v>
      </c>
      <c r="G5" s="6">
        <f t="shared" si="1"/>
        <v>1.240000000000002</v>
      </c>
      <c r="H5" s="6">
        <f t="shared" si="2"/>
        <v>1.9600000000000009</v>
      </c>
    </row>
    <row r="6" spans="1:20">
      <c r="A6">
        <v>4</v>
      </c>
      <c r="B6" s="2">
        <v>49.85</v>
      </c>
      <c r="C6" s="4">
        <v>43.45</v>
      </c>
      <c r="D6" s="3">
        <v>49.8</v>
      </c>
      <c r="E6" s="3">
        <v>45.85</v>
      </c>
      <c r="F6" s="6">
        <f t="shared" si="0"/>
        <v>6.3999999999999986</v>
      </c>
      <c r="G6" s="6">
        <f t="shared" si="1"/>
        <v>5.0000000000004263E-2</v>
      </c>
      <c r="H6" s="6">
        <f t="shared" si="2"/>
        <v>4</v>
      </c>
    </row>
    <row r="7" spans="1:20">
      <c r="A7">
        <v>5</v>
      </c>
      <c r="B7" s="2">
        <v>49.72</v>
      </c>
      <c r="C7" s="4">
        <v>42.21</v>
      </c>
      <c r="D7" s="3">
        <v>49.72</v>
      </c>
      <c r="E7" s="3">
        <v>43.37</v>
      </c>
      <c r="F7" s="6">
        <f t="shared" si="0"/>
        <v>7.509999999999998</v>
      </c>
      <c r="G7" s="6">
        <f t="shared" si="1"/>
        <v>0</v>
      </c>
      <c r="H7" s="6">
        <f t="shared" si="2"/>
        <v>6.3500000000000014</v>
      </c>
    </row>
    <row r="8" spans="1:20">
      <c r="A8">
        <v>6</v>
      </c>
      <c r="B8" s="2">
        <v>49.8</v>
      </c>
      <c r="C8" s="4">
        <v>41.28</v>
      </c>
      <c r="D8" s="3">
        <v>49.72</v>
      </c>
      <c r="E8" s="3">
        <v>41.65</v>
      </c>
      <c r="F8" s="6">
        <f t="shared" si="0"/>
        <v>8.519999999999996</v>
      </c>
      <c r="G8" s="6">
        <f t="shared" si="1"/>
        <v>7.9999999999998295E-2</v>
      </c>
      <c r="H8" s="6">
        <f t="shared" si="2"/>
        <v>8.1499999999999986</v>
      </c>
    </row>
    <row r="9" spans="1:20">
      <c r="A9">
        <v>7</v>
      </c>
      <c r="B9" s="2">
        <v>46</v>
      </c>
      <c r="C9" s="4">
        <v>39.43</v>
      </c>
      <c r="D9" s="3">
        <v>45.53</v>
      </c>
      <c r="E9" s="3">
        <v>40</v>
      </c>
      <c r="F9" s="6">
        <f t="shared" si="0"/>
        <v>6.57</v>
      </c>
      <c r="G9" s="6">
        <f t="shared" si="1"/>
        <v>0.46999999999999886</v>
      </c>
      <c r="H9" s="6">
        <f t="shared" si="2"/>
        <v>6</v>
      </c>
    </row>
    <row r="10" spans="1:20">
      <c r="A10">
        <v>8</v>
      </c>
      <c r="B10" s="2">
        <v>44.95</v>
      </c>
      <c r="C10" s="4">
        <v>35</v>
      </c>
      <c r="D10" s="3">
        <v>39.99</v>
      </c>
      <c r="E10" s="3">
        <v>38.99</v>
      </c>
      <c r="F10" s="6">
        <f t="shared" si="0"/>
        <v>9.9500000000000028</v>
      </c>
      <c r="G10" s="6">
        <f t="shared" si="1"/>
        <v>4.9600000000000009</v>
      </c>
      <c r="H10" s="6">
        <f t="shared" si="2"/>
        <v>5.9600000000000009</v>
      </c>
    </row>
    <row r="11" spans="1:20">
      <c r="A11">
        <v>9</v>
      </c>
      <c r="B11" s="2">
        <v>41</v>
      </c>
      <c r="C11" s="4">
        <v>31</v>
      </c>
      <c r="D11" s="3">
        <v>30.99</v>
      </c>
      <c r="E11" s="3">
        <v>35</v>
      </c>
      <c r="F11" s="6">
        <f t="shared" si="0"/>
        <v>10</v>
      </c>
      <c r="G11" s="6">
        <f t="shared" si="1"/>
        <v>10.010000000000002</v>
      </c>
      <c r="H11" s="6">
        <f t="shared" si="2"/>
        <v>6</v>
      </c>
    </row>
    <row r="12" spans="1:20">
      <c r="A12">
        <v>10</v>
      </c>
      <c r="B12" s="2">
        <v>44.95</v>
      </c>
      <c r="C12" s="4">
        <v>39.99</v>
      </c>
      <c r="D12" s="3">
        <v>39.99</v>
      </c>
      <c r="E12" s="3">
        <v>40.159999999999997</v>
      </c>
      <c r="F12" s="6">
        <f t="shared" si="0"/>
        <v>4.9600000000000009</v>
      </c>
      <c r="G12" s="6">
        <f t="shared" si="1"/>
        <v>4.9600000000000009</v>
      </c>
      <c r="H12" s="6">
        <f t="shared" si="2"/>
        <v>4.7900000000000063</v>
      </c>
    </row>
    <row r="13" spans="1:20">
      <c r="A13">
        <v>11</v>
      </c>
      <c r="B13" s="2">
        <v>49.72</v>
      </c>
      <c r="C13" s="4">
        <v>40.159999999999997</v>
      </c>
      <c r="D13" s="3">
        <v>40.4</v>
      </c>
      <c r="E13" s="3">
        <v>42.72</v>
      </c>
      <c r="F13" s="6">
        <f t="shared" si="0"/>
        <v>9.5600000000000023</v>
      </c>
      <c r="G13" s="6">
        <f t="shared" si="1"/>
        <v>9.32</v>
      </c>
      <c r="H13" s="6">
        <f t="shared" si="2"/>
        <v>7</v>
      </c>
    </row>
    <row r="14" spans="1:20">
      <c r="A14">
        <v>12</v>
      </c>
      <c r="B14" s="2">
        <v>51.5</v>
      </c>
      <c r="C14" s="4">
        <v>43.45</v>
      </c>
      <c r="D14" s="3">
        <v>42.19</v>
      </c>
      <c r="E14" s="3">
        <v>46</v>
      </c>
      <c r="F14" s="6">
        <f t="shared" si="0"/>
        <v>8.0499999999999972</v>
      </c>
      <c r="G14" s="6">
        <f t="shared" si="1"/>
        <v>9.3100000000000023</v>
      </c>
      <c r="H14" s="6">
        <f t="shared" si="2"/>
        <v>5.5</v>
      </c>
    </row>
    <row r="15" spans="1:20">
      <c r="A15">
        <v>13</v>
      </c>
      <c r="B15" s="2">
        <v>54.77</v>
      </c>
      <c r="C15" s="4">
        <v>44.95</v>
      </c>
      <c r="D15" s="3">
        <v>43.21</v>
      </c>
      <c r="E15" s="3">
        <v>49.72</v>
      </c>
      <c r="F15" s="6">
        <f t="shared" si="0"/>
        <v>9.82</v>
      </c>
      <c r="G15" s="6">
        <f t="shared" si="1"/>
        <v>11.560000000000002</v>
      </c>
      <c r="H15" s="6">
        <f t="shared" si="2"/>
        <v>5.0500000000000043</v>
      </c>
    </row>
    <row r="16" spans="1:20">
      <c r="A16">
        <v>14</v>
      </c>
      <c r="B16" s="2">
        <v>55</v>
      </c>
      <c r="C16" s="4">
        <v>45.85</v>
      </c>
      <c r="D16" s="3">
        <v>44.43</v>
      </c>
      <c r="E16" s="3">
        <v>49.72</v>
      </c>
      <c r="F16" s="6">
        <f t="shared" si="0"/>
        <v>9.1499999999999986</v>
      </c>
      <c r="G16" s="6">
        <f t="shared" si="1"/>
        <v>10.57</v>
      </c>
      <c r="H16" s="6">
        <f t="shared" si="2"/>
        <v>5.2800000000000011</v>
      </c>
    </row>
    <row r="17" spans="1:8">
      <c r="A17">
        <v>15</v>
      </c>
      <c r="B17" s="2">
        <v>52.53</v>
      </c>
      <c r="C17" s="4">
        <v>43.45</v>
      </c>
      <c r="D17" s="3">
        <v>42.19</v>
      </c>
      <c r="E17" s="3">
        <v>48.59</v>
      </c>
      <c r="F17" s="6">
        <f t="shared" si="0"/>
        <v>9.0799999999999983</v>
      </c>
      <c r="G17" s="6">
        <f t="shared" si="1"/>
        <v>10.340000000000003</v>
      </c>
      <c r="H17" s="6">
        <f t="shared" si="2"/>
        <v>3.9399999999999977</v>
      </c>
    </row>
    <row r="18" spans="1:8">
      <c r="A18">
        <v>16</v>
      </c>
      <c r="B18" s="2">
        <v>49.8</v>
      </c>
      <c r="C18" s="4">
        <v>40.4</v>
      </c>
      <c r="D18" s="3">
        <v>40.74</v>
      </c>
      <c r="E18" s="3">
        <v>43.45</v>
      </c>
      <c r="F18" s="6">
        <f t="shared" si="0"/>
        <v>9.3999999999999986</v>
      </c>
      <c r="G18" s="6">
        <f t="shared" si="1"/>
        <v>9.0599999999999952</v>
      </c>
      <c r="H18" s="6">
        <f t="shared" si="2"/>
        <v>6.3499999999999943</v>
      </c>
    </row>
    <row r="19" spans="1:8">
      <c r="A19">
        <v>17</v>
      </c>
      <c r="B19" s="2">
        <v>48.57</v>
      </c>
      <c r="C19" s="4">
        <v>35.200000000000003</v>
      </c>
      <c r="D19" s="3">
        <v>36</v>
      </c>
      <c r="E19" s="3">
        <v>40.06</v>
      </c>
      <c r="F19" s="6">
        <f t="shared" si="0"/>
        <v>13.369999999999997</v>
      </c>
      <c r="G19" s="6">
        <f t="shared" si="1"/>
        <v>12.57</v>
      </c>
      <c r="H19" s="6">
        <f t="shared" si="2"/>
        <v>8.509999999999998</v>
      </c>
    </row>
    <row r="20" spans="1:8">
      <c r="A20">
        <v>18</v>
      </c>
      <c r="B20" s="2">
        <v>44.95</v>
      </c>
      <c r="C20" s="4">
        <v>36.6</v>
      </c>
      <c r="D20" s="3">
        <v>37.01</v>
      </c>
      <c r="E20" s="3">
        <v>38.89</v>
      </c>
      <c r="F20" s="6">
        <f t="shared" si="0"/>
        <v>8.3500000000000014</v>
      </c>
      <c r="G20" s="6">
        <f t="shared" si="1"/>
        <v>7.9400000000000048</v>
      </c>
      <c r="H20" s="6">
        <f t="shared" si="2"/>
        <v>6.0600000000000023</v>
      </c>
    </row>
    <row r="21" spans="1:8">
      <c r="A21">
        <v>19</v>
      </c>
      <c r="B21" s="2">
        <v>44.75</v>
      </c>
      <c r="C21" s="4">
        <v>36.18</v>
      </c>
      <c r="D21" s="3">
        <v>36.590000000000003</v>
      </c>
      <c r="E21" s="3">
        <v>38.76</v>
      </c>
      <c r="F21" s="6">
        <f t="shared" si="0"/>
        <v>8.57</v>
      </c>
      <c r="G21" s="6">
        <f t="shared" si="1"/>
        <v>8.1599999999999966</v>
      </c>
      <c r="H21" s="6">
        <f t="shared" si="2"/>
        <v>5.990000000000002</v>
      </c>
    </row>
    <row r="22" spans="1:8">
      <c r="A22">
        <v>20</v>
      </c>
      <c r="B22" s="2">
        <v>44.95</v>
      </c>
      <c r="C22" s="4">
        <v>36.72</v>
      </c>
      <c r="D22" s="3">
        <v>37.130000000000003</v>
      </c>
      <c r="E22" s="3">
        <v>39</v>
      </c>
      <c r="F22" s="6">
        <f t="shared" si="0"/>
        <v>8.230000000000004</v>
      </c>
      <c r="G22" s="6">
        <f t="shared" si="1"/>
        <v>7.82</v>
      </c>
      <c r="H22" s="6">
        <f t="shared" si="2"/>
        <v>5.9500000000000028</v>
      </c>
    </row>
    <row r="23" spans="1:8">
      <c r="A23">
        <v>21</v>
      </c>
      <c r="B23" s="2">
        <v>51</v>
      </c>
      <c r="C23" s="4">
        <v>42.06</v>
      </c>
      <c r="D23" s="3">
        <v>41.47</v>
      </c>
      <c r="E23" s="3">
        <v>45.13</v>
      </c>
      <c r="F23" s="6">
        <f t="shared" si="0"/>
        <v>8.9399999999999977</v>
      </c>
      <c r="G23" s="6">
        <f t="shared" si="1"/>
        <v>9.5300000000000011</v>
      </c>
      <c r="H23" s="6">
        <f t="shared" si="2"/>
        <v>5.8699999999999974</v>
      </c>
    </row>
    <row r="24" spans="1:8">
      <c r="A24">
        <v>22</v>
      </c>
      <c r="B24" s="2">
        <v>55</v>
      </c>
      <c r="C24" s="4">
        <v>45.85</v>
      </c>
      <c r="D24" s="3">
        <v>44.59</v>
      </c>
      <c r="E24" s="3">
        <v>49.72</v>
      </c>
      <c r="F24" s="6">
        <f t="shared" si="0"/>
        <v>9.1499999999999986</v>
      </c>
      <c r="G24" s="6">
        <f t="shared" si="1"/>
        <v>10.409999999999997</v>
      </c>
      <c r="H24" s="6">
        <f t="shared" si="2"/>
        <v>5.2800000000000011</v>
      </c>
    </row>
    <row r="25" spans="1:8">
      <c r="A25">
        <v>23</v>
      </c>
      <c r="B25" s="2">
        <v>59</v>
      </c>
      <c r="C25" s="4">
        <v>49.8</v>
      </c>
      <c r="D25" s="3">
        <v>48.59</v>
      </c>
      <c r="E25" s="3">
        <v>54.77</v>
      </c>
      <c r="F25" s="6">
        <f t="shared" si="0"/>
        <v>9.2000000000000028</v>
      </c>
      <c r="G25" s="6">
        <f t="shared" si="1"/>
        <v>10.409999999999997</v>
      </c>
      <c r="H25" s="6">
        <f t="shared" si="2"/>
        <v>4.2299999999999969</v>
      </c>
    </row>
    <row r="26" spans="1:8">
      <c r="A26">
        <v>24</v>
      </c>
      <c r="B26" s="2">
        <v>52.12</v>
      </c>
      <c r="C26" s="4">
        <v>42.21</v>
      </c>
      <c r="D26" s="3">
        <v>42.06</v>
      </c>
      <c r="E26" s="3">
        <v>45.85</v>
      </c>
      <c r="F26" s="6">
        <f t="shared" si="0"/>
        <v>9.9099999999999966</v>
      </c>
      <c r="G26" s="6">
        <f t="shared" si="1"/>
        <v>10.059999999999995</v>
      </c>
      <c r="H26" s="6">
        <f t="shared" si="2"/>
        <v>6.269999999999996</v>
      </c>
    </row>
    <row r="28" spans="1:8">
      <c r="E28" t="s">
        <v>6</v>
      </c>
      <c r="F28" s="2">
        <f>AVERAGE(F3:F26)</f>
        <v>8.3554166666666667</v>
      </c>
      <c r="G28" s="2">
        <f t="shared" ref="G28:H28" si="3">AVERAGE(G3:G26)</f>
        <v>6.71</v>
      </c>
      <c r="H28" s="2">
        <f t="shared" si="3"/>
        <v>5.2345833333333323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8"/>
  <sheetViews>
    <sheetView topLeftCell="A2" workbookViewId="0">
      <selection activeCell="B2" sqref="B2:E2"/>
    </sheetView>
  </sheetViews>
  <sheetFormatPr baseColWidth="10" defaultRowHeight="15"/>
  <cols>
    <col min="2" max="2" width="18.42578125" bestFit="1" customWidth="1"/>
    <col min="3" max="3" width="11.42578125" style="3"/>
  </cols>
  <sheetData>
    <row r="1" spans="1:20">
      <c r="C1" s="10" t="s">
        <v>4</v>
      </c>
      <c r="D1" s="10"/>
      <c r="E1" s="10"/>
      <c r="F1" s="10" t="s">
        <v>5</v>
      </c>
      <c r="G1" s="10"/>
      <c r="H1" s="10"/>
    </row>
    <row r="2" spans="1:20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3</v>
      </c>
    </row>
    <row r="3" spans="1:20">
      <c r="A3">
        <v>1</v>
      </c>
      <c r="B3" s="2">
        <v>25.02</v>
      </c>
      <c r="C3" s="4">
        <v>20</v>
      </c>
      <c r="D3" s="4">
        <v>25.01</v>
      </c>
      <c r="E3" s="4">
        <v>16.95</v>
      </c>
      <c r="F3" s="6">
        <f>B3-C3</f>
        <v>5.0199999999999996</v>
      </c>
      <c r="G3" s="6">
        <f>B3-D3</f>
        <v>9.9999999999980105E-3</v>
      </c>
      <c r="H3" s="6">
        <f>B3-E3</f>
        <v>8.07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>
        <v>2</v>
      </c>
      <c r="B4" s="2">
        <v>12.28</v>
      </c>
      <c r="C4" s="4">
        <v>12.28</v>
      </c>
      <c r="D4" s="3">
        <v>11.11</v>
      </c>
      <c r="E4" s="3">
        <v>10</v>
      </c>
      <c r="F4" s="6">
        <f t="shared" ref="F4:F26" si="0">B4-C4</f>
        <v>0</v>
      </c>
      <c r="G4" s="6">
        <f t="shared" ref="G4:G26" si="1">B4-D4</f>
        <v>1.17</v>
      </c>
      <c r="H4" s="6">
        <f t="shared" ref="H4:H26" si="2">B4-E4</f>
        <v>2.2799999999999994</v>
      </c>
    </row>
    <row r="5" spans="1:20">
      <c r="A5">
        <v>3</v>
      </c>
      <c r="B5" s="2">
        <v>1</v>
      </c>
      <c r="C5" s="4">
        <v>1</v>
      </c>
      <c r="D5" s="3">
        <v>0.2</v>
      </c>
      <c r="E5" s="3">
        <v>0.01</v>
      </c>
      <c r="F5" s="6">
        <f t="shared" si="0"/>
        <v>0</v>
      </c>
      <c r="G5" s="6">
        <f t="shared" si="1"/>
        <v>0.8</v>
      </c>
      <c r="H5" s="6">
        <f t="shared" si="2"/>
        <v>0.99</v>
      </c>
    </row>
    <row r="6" spans="1:20">
      <c r="A6">
        <v>4</v>
      </c>
      <c r="B6" s="2">
        <v>0</v>
      </c>
      <c r="C6" s="4">
        <v>0</v>
      </c>
      <c r="D6" s="3">
        <v>0</v>
      </c>
      <c r="E6" s="3">
        <v>0</v>
      </c>
      <c r="F6" s="6">
        <f t="shared" si="0"/>
        <v>0</v>
      </c>
      <c r="G6" s="6">
        <f t="shared" si="1"/>
        <v>0</v>
      </c>
      <c r="H6" s="6">
        <f t="shared" si="2"/>
        <v>0</v>
      </c>
    </row>
    <row r="7" spans="1:20">
      <c r="A7">
        <v>5</v>
      </c>
      <c r="B7" s="2">
        <v>0</v>
      </c>
      <c r="C7" s="4">
        <v>0</v>
      </c>
      <c r="D7" s="3">
        <v>0</v>
      </c>
      <c r="E7" s="3">
        <v>0</v>
      </c>
      <c r="F7" s="6">
        <f t="shared" si="0"/>
        <v>0</v>
      </c>
      <c r="G7" s="6">
        <f t="shared" si="1"/>
        <v>0</v>
      </c>
      <c r="H7" s="6">
        <f t="shared" si="2"/>
        <v>0</v>
      </c>
    </row>
    <row r="8" spans="1:20">
      <c r="A8">
        <v>6</v>
      </c>
      <c r="B8" s="2">
        <v>0</v>
      </c>
      <c r="C8" s="4">
        <v>0</v>
      </c>
      <c r="D8" s="3">
        <v>0</v>
      </c>
      <c r="E8" s="3">
        <v>0</v>
      </c>
      <c r="F8" s="6">
        <f t="shared" si="0"/>
        <v>0</v>
      </c>
      <c r="G8" s="6">
        <f t="shared" si="1"/>
        <v>0</v>
      </c>
      <c r="H8" s="6">
        <f t="shared" si="2"/>
        <v>0</v>
      </c>
    </row>
    <row r="9" spans="1:20">
      <c r="A9">
        <v>7</v>
      </c>
      <c r="B9" s="2">
        <v>0</v>
      </c>
      <c r="C9" s="4">
        <v>0</v>
      </c>
      <c r="D9" s="3">
        <v>0</v>
      </c>
      <c r="E9" s="3">
        <v>0</v>
      </c>
      <c r="F9" s="6">
        <f t="shared" si="0"/>
        <v>0</v>
      </c>
      <c r="G9" s="6">
        <f t="shared" si="1"/>
        <v>0</v>
      </c>
      <c r="H9" s="6">
        <f t="shared" si="2"/>
        <v>0</v>
      </c>
    </row>
    <row r="10" spans="1:20">
      <c r="A10">
        <v>8</v>
      </c>
      <c r="B10" s="2">
        <v>0</v>
      </c>
      <c r="C10" s="4">
        <v>0</v>
      </c>
      <c r="D10" s="3">
        <v>0</v>
      </c>
      <c r="E10" s="3">
        <v>0</v>
      </c>
      <c r="F10" s="6">
        <f t="shared" si="0"/>
        <v>0</v>
      </c>
      <c r="G10" s="6">
        <f t="shared" si="1"/>
        <v>0</v>
      </c>
      <c r="H10" s="6">
        <f t="shared" si="2"/>
        <v>0</v>
      </c>
    </row>
    <row r="11" spans="1:20">
      <c r="A11">
        <v>9</v>
      </c>
      <c r="B11" s="2">
        <v>0</v>
      </c>
      <c r="C11" s="4">
        <v>0</v>
      </c>
      <c r="D11" s="3">
        <v>0</v>
      </c>
      <c r="E11" s="3">
        <v>0</v>
      </c>
      <c r="F11" s="6">
        <f t="shared" si="0"/>
        <v>0</v>
      </c>
      <c r="G11" s="6">
        <f t="shared" si="1"/>
        <v>0</v>
      </c>
      <c r="H11" s="6">
        <f t="shared" si="2"/>
        <v>0</v>
      </c>
    </row>
    <row r="12" spans="1:20">
      <c r="A12">
        <v>10</v>
      </c>
      <c r="B12" s="2">
        <v>0</v>
      </c>
      <c r="C12" s="4">
        <v>0</v>
      </c>
      <c r="D12" s="3">
        <v>0</v>
      </c>
      <c r="E12" s="3">
        <v>0</v>
      </c>
      <c r="F12" s="6">
        <f t="shared" si="0"/>
        <v>0</v>
      </c>
      <c r="G12" s="6">
        <f t="shared" si="1"/>
        <v>0</v>
      </c>
      <c r="H12" s="6">
        <f t="shared" si="2"/>
        <v>0</v>
      </c>
    </row>
    <row r="13" spans="1:20">
      <c r="A13">
        <v>11</v>
      </c>
      <c r="B13" s="2">
        <v>0</v>
      </c>
      <c r="C13" s="4">
        <v>0</v>
      </c>
      <c r="D13" s="3">
        <v>0</v>
      </c>
      <c r="E13" s="3">
        <v>0</v>
      </c>
      <c r="F13" s="6">
        <f t="shared" si="0"/>
        <v>0</v>
      </c>
      <c r="G13" s="6">
        <f t="shared" si="1"/>
        <v>0</v>
      </c>
      <c r="H13" s="6">
        <f t="shared" si="2"/>
        <v>0</v>
      </c>
    </row>
    <row r="14" spans="1:20">
      <c r="A14">
        <v>12</v>
      </c>
      <c r="B14" s="2">
        <v>0.5</v>
      </c>
      <c r="C14" s="4">
        <v>0.01</v>
      </c>
      <c r="D14" s="3">
        <v>0</v>
      </c>
      <c r="E14" s="3">
        <v>0.1</v>
      </c>
      <c r="F14" s="6">
        <f t="shared" si="0"/>
        <v>0.49</v>
      </c>
      <c r="G14" s="6">
        <f t="shared" si="1"/>
        <v>0.5</v>
      </c>
      <c r="H14" s="6">
        <f t="shared" si="2"/>
        <v>0.4</v>
      </c>
    </row>
    <row r="15" spans="1:20">
      <c r="A15">
        <v>13</v>
      </c>
      <c r="B15" s="2">
        <v>3</v>
      </c>
      <c r="C15" s="4">
        <v>1.1000000000000001</v>
      </c>
      <c r="D15" s="3">
        <v>0</v>
      </c>
      <c r="E15" s="3">
        <v>0.1</v>
      </c>
      <c r="F15" s="6">
        <f t="shared" si="0"/>
        <v>1.9</v>
      </c>
      <c r="G15" s="6">
        <f t="shared" si="1"/>
        <v>3</v>
      </c>
      <c r="H15" s="6">
        <f t="shared" si="2"/>
        <v>2.9</v>
      </c>
    </row>
    <row r="16" spans="1:20">
      <c r="A16">
        <v>14</v>
      </c>
      <c r="B16" s="2">
        <v>3</v>
      </c>
      <c r="C16" s="4">
        <v>0.1</v>
      </c>
      <c r="D16" s="3">
        <v>0</v>
      </c>
      <c r="E16" s="3">
        <v>0.1</v>
      </c>
      <c r="F16" s="6">
        <f t="shared" si="0"/>
        <v>2.9</v>
      </c>
      <c r="G16" s="6">
        <f t="shared" si="1"/>
        <v>3</v>
      </c>
      <c r="H16" s="6">
        <f t="shared" si="2"/>
        <v>2.9</v>
      </c>
    </row>
    <row r="17" spans="1:8">
      <c r="A17">
        <v>15</v>
      </c>
      <c r="B17" s="2">
        <v>1</v>
      </c>
      <c r="C17" s="4">
        <v>0.01</v>
      </c>
      <c r="D17" s="3">
        <v>0</v>
      </c>
      <c r="E17" s="3">
        <v>0.1</v>
      </c>
      <c r="F17" s="6">
        <f t="shared" si="0"/>
        <v>0.99</v>
      </c>
      <c r="G17" s="6">
        <f t="shared" si="1"/>
        <v>1</v>
      </c>
      <c r="H17" s="6">
        <f t="shared" si="2"/>
        <v>0.9</v>
      </c>
    </row>
    <row r="18" spans="1:8">
      <c r="A18">
        <v>16</v>
      </c>
      <c r="B18" s="2">
        <v>0.1</v>
      </c>
      <c r="C18" s="4">
        <v>0</v>
      </c>
      <c r="D18" s="3">
        <v>0</v>
      </c>
      <c r="E18" s="3">
        <v>0</v>
      </c>
      <c r="F18" s="6">
        <f t="shared" si="0"/>
        <v>0.1</v>
      </c>
      <c r="G18" s="6">
        <f t="shared" si="1"/>
        <v>0.1</v>
      </c>
      <c r="H18" s="6">
        <f t="shared" si="2"/>
        <v>0.1</v>
      </c>
    </row>
    <row r="19" spans="1:8">
      <c r="A19">
        <v>17</v>
      </c>
      <c r="B19" s="2">
        <v>0.3</v>
      </c>
      <c r="C19" s="4">
        <v>0</v>
      </c>
      <c r="D19" s="3">
        <v>0</v>
      </c>
      <c r="E19" s="3">
        <v>0</v>
      </c>
      <c r="F19" s="6">
        <f t="shared" si="0"/>
        <v>0.3</v>
      </c>
      <c r="G19" s="6">
        <f t="shared" si="1"/>
        <v>0.3</v>
      </c>
      <c r="H19" s="6">
        <f t="shared" si="2"/>
        <v>0.3</v>
      </c>
    </row>
    <row r="20" spans="1:8">
      <c r="A20">
        <v>18</v>
      </c>
      <c r="B20" s="2">
        <v>3</v>
      </c>
      <c r="C20" s="4">
        <v>0.3</v>
      </c>
      <c r="D20" s="3">
        <v>0.01</v>
      </c>
      <c r="E20" s="3">
        <v>0.1</v>
      </c>
      <c r="F20" s="6">
        <f t="shared" si="0"/>
        <v>2.7</v>
      </c>
      <c r="G20" s="6">
        <f t="shared" si="1"/>
        <v>2.99</v>
      </c>
      <c r="H20" s="6">
        <f t="shared" si="2"/>
        <v>2.9</v>
      </c>
    </row>
    <row r="21" spans="1:8">
      <c r="A21">
        <v>19</v>
      </c>
      <c r="B21" s="2">
        <v>13.02</v>
      </c>
      <c r="C21" s="4">
        <v>6</v>
      </c>
      <c r="D21" s="3">
        <v>3</v>
      </c>
      <c r="E21" s="3">
        <v>3</v>
      </c>
      <c r="F21" s="6">
        <f t="shared" si="0"/>
        <v>7.02</v>
      </c>
      <c r="G21" s="6">
        <f t="shared" si="1"/>
        <v>10.02</v>
      </c>
      <c r="H21" s="6">
        <f t="shared" si="2"/>
        <v>10.02</v>
      </c>
    </row>
    <row r="22" spans="1:8">
      <c r="A22">
        <v>20</v>
      </c>
      <c r="B22" s="2">
        <v>33</v>
      </c>
      <c r="C22" s="4">
        <v>17</v>
      </c>
      <c r="D22" s="3">
        <v>10.26</v>
      </c>
      <c r="E22" s="3">
        <v>12.28</v>
      </c>
      <c r="F22" s="6">
        <f t="shared" si="0"/>
        <v>16</v>
      </c>
      <c r="G22" s="6">
        <f t="shared" si="1"/>
        <v>22.740000000000002</v>
      </c>
      <c r="H22" s="6">
        <f t="shared" si="2"/>
        <v>20.72</v>
      </c>
    </row>
    <row r="23" spans="1:8">
      <c r="A23">
        <v>21</v>
      </c>
      <c r="B23" s="2">
        <v>42.55</v>
      </c>
      <c r="C23" s="4">
        <v>25.01</v>
      </c>
      <c r="D23" s="3">
        <v>25.01</v>
      </c>
      <c r="E23" s="3">
        <v>26.22</v>
      </c>
      <c r="F23" s="6">
        <f t="shared" si="0"/>
        <v>17.539999999999996</v>
      </c>
      <c r="G23" s="6">
        <f t="shared" si="1"/>
        <v>17.539999999999996</v>
      </c>
      <c r="H23" s="6">
        <f t="shared" si="2"/>
        <v>16.329999999999998</v>
      </c>
    </row>
    <row r="24" spans="1:8">
      <c r="A24">
        <v>22</v>
      </c>
      <c r="B24" s="2">
        <v>42</v>
      </c>
      <c r="C24" s="4">
        <v>25.02</v>
      </c>
      <c r="D24" s="3">
        <v>25.02</v>
      </c>
      <c r="E24" s="3">
        <v>27.6</v>
      </c>
      <c r="F24" s="6">
        <f t="shared" si="0"/>
        <v>16.98</v>
      </c>
      <c r="G24" s="6">
        <f t="shared" si="1"/>
        <v>16.98</v>
      </c>
      <c r="H24" s="6">
        <f t="shared" si="2"/>
        <v>14.399999999999999</v>
      </c>
    </row>
    <row r="25" spans="1:8">
      <c r="A25">
        <v>23</v>
      </c>
      <c r="B25" s="2">
        <v>40</v>
      </c>
      <c r="C25" s="4">
        <v>24.94</v>
      </c>
      <c r="D25" s="3">
        <v>16.86</v>
      </c>
      <c r="E25" s="3">
        <v>25.01</v>
      </c>
      <c r="F25" s="6">
        <f t="shared" si="0"/>
        <v>15.059999999999999</v>
      </c>
      <c r="G25" s="6">
        <f t="shared" si="1"/>
        <v>23.14</v>
      </c>
      <c r="H25" s="6">
        <f t="shared" si="2"/>
        <v>14.989999999999998</v>
      </c>
    </row>
    <row r="26" spans="1:8">
      <c r="A26">
        <v>24</v>
      </c>
      <c r="B26" s="2">
        <v>27.17</v>
      </c>
      <c r="C26" s="4">
        <v>10</v>
      </c>
      <c r="D26" s="3">
        <v>7.99</v>
      </c>
      <c r="E26" s="3">
        <v>10</v>
      </c>
      <c r="F26" s="6">
        <f t="shared" si="0"/>
        <v>17.170000000000002</v>
      </c>
      <c r="G26" s="6">
        <f t="shared" si="1"/>
        <v>19.18</v>
      </c>
      <c r="H26" s="6">
        <f t="shared" si="2"/>
        <v>17.170000000000002</v>
      </c>
    </row>
    <row r="28" spans="1:8">
      <c r="E28" t="s">
        <v>6</v>
      </c>
      <c r="F28" s="2">
        <f>AVERAGE(F3:F26)</f>
        <v>4.340416666666667</v>
      </c>
      <c r="G28" s="2">
        <f t="shared" ref="G28:H28" si="3">AVERAGE(G3:G26)</f>
        <v>5.1029166666666663</v>
      </c>
      <c r="H28" s="2">
        <f t="shared" si="3"/>
        <v>4.8070833333333338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B2" sqref="B2:E2"/>
    </sheetView>
  </sheetViews>
  <sheetFormatPr baseColWidth="10" defaultRowHeight="15"/>
  <cols>
    <col min="2" max="2" width="18.42578125" bestFit="1" customWidth="1"/>
  </cols>
  <sheetData>
    <row r="1" spans="1:20">
      <c r="C1" s="10" t="s">
        <v>4</v>
      </c>
      <c r="D1" s="10"/>
      <c r="E1" s="10"/>
      <c r="F1" s="10" t="s">
        <v>5</v>
      </c>
      <c r="G1" s="10"/>
      <c r="H1" s="10"/>
    </row>
    <row r="2" spans="1:20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3</v>
      </c>
    </row>
    <row r="3" spans="1:20">
      <c r="A3">
        <v>1</v>
      </c>
      <c r="B3" s="2">
        <v>48.19</v>
      </c>
      <c r="C3" s="4">
        <v>45.3</v>
      </c>
      <c r="D3" s="4">
        <v>47.1</v>
      </c>
      <c r="E3" s="4">
        <v>47.44</v>
      </c>
      <c r="F3" s="6">
        <f>B3-C3</f>
        <v>2.8900000000000006</v>
      </c>
      <c r="G3" s="6">
        <f>B3-D3</f>
        <v>1.0899999999999963</v>
      </c>
      <c r="H3" s="6">
        <f>B3-E3</f>
        <v>0.75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>
        <v>2</v>
      </c>
      <c r="B4" s="2">
        <v>40.119999999999997</v>
      </c>
      <c r="C4" s="4">
        <v>39.299999999999997</v>
      </c>
      <c r="D4" s="3">
        <v>40.119999999999997</v>
      </c>
      <c r="E4" s="3">
        <v>40.08</v>
      </c>
      <c r="F4" s="6">
        <f t="shared" ref="F4:F26" si="0">B4-C4</f>
        <v>0.82000000000000028</v>
      </c>
      <c r="G4" s="6">
        <f t="shared" ref="G4:G26" si="1">B4-D4</f>
        <v>0</v>
      </c>
      <c r="H4" s="6">
        <f t="shared" ref="H4:H26" si="2">B4-E4</f>
        <v>3.9999999999999147E-2</v>
      </c>
    </row>
    <row r="5" spans="1:20">
      <c r="A5">
        <v>3</v>
      </c>
      <c r="B5" s="2">
        <v>36.83</v>
      </c>
      <c r="C5" s="4">
        <v>33.74</v>
      </c>
      <c r="D5" s="3">
        <v>36.65</v>
      </c>
      <c r="E5" s="3">
        <v>33</v>
      </c>
      <c r="F5" s="6">
        <f t="shared" si="0"/>
        <v>3.0899999999999963</v>
      </c>
      <c r="G5" s="6">
        <f t="shared" si="1"/>
        <v>0.17999999999999972</v>
      </c>
      <c r="H5" s="6">
        <f t="shared" si="2"/>
        <v>3.8299999999999983</v>
      </c>
    </row>
    <row r="6" spans="1:20">
      <c r="A6">
        <v>4</v>
      </c>
      <c r="B6" s="2">
        <v>34</v>
      </c>
      <c r="C6" s="4">
        <v>31.01</v>
      </c>
      <c r="D6" s="3">
        <v>31.01</v>
      </c>
      <c r="E6" s="3">
        <v>25.37</v>
      </c>
      <c r="F6" s="6">
        <f t="shared" si="0"/>
        <v>2.9899999999999984</v>
      </c>
      <c r="G6" s="6">
        <f t="shared" si="1"/>
        <v>2.9899999999999984</v>
      </c>
      <c r="H6" s="6">
        <f t="shared" si="2"/>
        <v>8.629999999999999</v>
      </c>
    </row>
    <row r="7" spans="1:20">
      <c r="A7">
        <v>5</v>
      </c>
      <c r="B7" s="2">
        <v>33</v>
      </c>
      <c r="C7" s="4">
        <v>25</v>
      </c>
      <c r="D7" s="3">
        <v>25</v>
      </c>
      <c r="E7" s="3">
        <v>23.99</v>
      </c>
      <c r="F7" s="6">
        <f t="shared" si="0"/>
        <v>8</v>
      </c>
      <c r="G7" s="6">
        <f t="shared" si="1"/>
        <v>8</v>
      </c>
      <c r="H7" s="6">
        <f t="shared" si="2"/>
        <v>9.0100000000000016</v>
      </c>
    </row>
    <row r="8" spans="1:20">
      <c r="A8">
        <v>6</v>
      </c>
      <c r="B8" s="2">
        <v>36.82</v>
      </c>
      <c r="C8" s="4">
        <v>24.5</v>
      </c>
      <c r="D8" s="3">
        <v>24.99</v>
      </c>
      <c r="E8" s="3">
        <v>21.97</v>
      </c>
      <c r="F8" s="6">
        <f t="shared" si="0"/>
        <v>12.32</v>
      </c>
      <c r="G8" s="6">
        <f t="shared" si="1"/>
        <v>11.830000000000002</v>
      </c>
      <c r="H8" s="6">
        <f t="shared" si="2"/>
        <v>14.850000000000001</v>
      </c>
    </row>
    <row r="9" spans="1:20">
      <c r="A9">
        <v>7</v>
      </c>
      <c r="B9" s="2">
        <v>33</v>
      </c>
      <c r="C9" s="4">
        <v>24</v>
      </c>
      <c r="D9" s="3">
        <v>24.95</v>
      </c>
      <c r="E9" s="3">
        <v>22.01</v>
      </c>
      <c r="F9" s="6">
        <f t="shared" si="0"/>
        <v>9</v>
      </c>
      <c r="G9" s="6">
        <f t="shared" si="1"/>
        <v>8.0500000000000007</v>
      </c>
      <c r="H9" s="6">
        <f t="shared" si="2"/>
        <v>10.989999999999998</v>
      </c>
    </row>
    <row r="10" spans="1:20">
      <c r="A10">
        <v>8</v>
      </c>
      <c r="B10" s="2">
        <v>43.26</v>
      </c>
      <c r="C10" s="4">
        <v>36.36</v>
      </c>
      <c r="D10" s="3">
        <v>36.4</v>
      </c>
      <c r="E10" s="3">
        <v>36.33</v>
      </c>
      <c r="F10" s="6">
        <f t="shared" si="0"/>
        <v>6.8999999999999986</v>
      </c>
      <c r="G10" s="6">
        <f t="shared" si="1"/>
        <v>6.8599999999999994</v>
      </c>
      <c r="H10" s="6">
        <f t="shared" si="2"/>
        <v>6.93</v>
      </c>
    </row>
    <row r="11" spans="1:20">
      <c r="A11">
        <v>9</v>
      </c>
      <c r="B11" s="2">
        <v>40.08</v>
      </c>
      <c r="C11" s="4">
        <v>30.93</v>
      </c>
      <c r="D11" s="3">
        <v>20.13</v>
      </c>
      <c r="E11" s="3">
        <v>30.76</v>
      </c>
      <c r="F11" s="6">
        <f t="shared" si="0"/>
        <v>9.1499999999999986</v>
      </c>
      <c r="G11" s="6">
        <f t="shared" si="1"/>
        <v>19.95</v>
      </c>
      <c r="H11" s="6">
        <f t="shared" si="2"/>
        <v>9.3199999999999967</v>
      </c>
    </row>
    <row r="12" spans="1:20">
      <c r="A12">
        <v>10</v>
      </c>
      <c r="B12" s="2">
        <v>44.02</v>
      </c>
      <c r="C12" s="4">
        <v>37</v>
      </c>
      <c r="D12" s="3">
        <v>30.76</v>
      </c>
      <c r="E12" s="3">
        <v>37</v>
      </c>
      <c r="F12" s="6">
        <f t="shared" si="0"/>
        <v>7.0200000000000031</v>
      </c>
      <c r="G12" s="6">
        <f t="shared" si="1"/>
        <v>13.260000000000002</v>
      </c>
      <c r="H12" s="6">
        <f t="shared" si="2"/>
        <v>7.0200000000000031</v>
      </c>
    </row>
    <row r="13" spans="1:20">
      <c r="A13">
        <v>11</v>
      </c>
      <c r="B13" s="2">
        <v>42.26</v>
      </c>
      <c r="C13" s="4">
        <v>35</v>
      </c>
      <c r="D13" s="3">
        <v>30.76</v>
      </c>
      <c r="E13" s="3">
        <v>35</v>
      </c>
      <c r="F13" s="6">
        <f t="shared" si="0"/>
        <v>7.259999999999998</v>
      </c>
      <c r="G13" s="6">
        <f t="shared" si="1"/>
        <v>11.499999999999996</v>
      </c>
      <c r="H13" s="6">
        <f t="shared" si="2"/>
        <v>7.259999999999998</v>
      </c>
    </row>
    <row r="14" spans="1:20">
      <c r="A14">
        <v>12</v>
      </c>
      <c r="B14" s="2">
        <v>39.299999999999997</v>
      </c>
      <c r="C14" s="4">
        <v>30.76</v>
      </c>
      <c r="D14" s="3">
        <v>23.6</v>
      </c>
      <c r="E14" s="3">
        <v>30.76</v>
      </c>
      <c r="F14" s="6">
        <f t="shared" si="0"/>
        <v>8.5399999999999956</v>
      </c>
      <c r="G14" s="6">
        <f t="shared" si="1"/>
        <v>15.699999999999996</v>
      </c>
      <c r="H14" s="6">
        <f t="shared" si="2"/>
        <v>8.5399999999999956</v>
      </c>
    </row>
    <row r="15" spans="1:20">
      <c r="A15">
        <v>13</v>
      </c>
      <c r="B15" s="2">
        <v>45</v>
      </c>
      <c r="C15" s="4">
        <v>36.81</v>
      </c>
      <c r="D15" s="3">
        <v>32.94</v>
      </c>
      <c r="E15" s="3">
        <v>37.770000000000003</v>
      </c>
      <c r="F15" s="6">
        <f t="shared" si="0"/>
        <v>8.1899999999999977</v>
      </c>
      <c r="G15" s="6">
        <f t="shared" si="1"/>
        <v>12.060000000000002</v>
      </c>
      <c r="H15" s="6">
        <f t="shared" si="2"/>
        <v>7.2299999999999969</v>
      </c>
    </row>
    <row r="16" spans="1:20">
      <c r="A16">
        <v>14</v>
      </c>
      <c r="B16" s="2">
        <v>43.26</v>
      </c>
      <c r="C16" s="4">
        <v>35.130000000000003</v>
      </c>
      <c r="D16" s="3">
        <v>31.68</v>
      </c>
      <c r="E16" s="3">
        <v>36.57</v>
      </c>
      <c r="F16" s="6">
        <f t="shared" si="0"/>
        <v>8.1299999999999955</v>
      </c>
      <c r="G16" s="6">
        <f t="shared" si="1"/>
        <v>11.579999999999998</v>
      </c>
      <c r="H16" s="6">
        <f t="shared" si="2"/>
        <v>6.6899999999999977</v>
      </c>
    </row>
    <row r="17" spans="1:8">
      <c r="A17">
        <v>15</v>
      </c>
      <c r="B17" s="2">
        <v>44.02</v>
      </c>
      <c r="C17" s="4">
        <v>35.9</v>
      </c>
      <c r="D17" s="3">
        <v>30.76</v>
      </c>
      <c r="E17" s="3">
        <v>37</v>
      </c>
      <c r="F17" s="6">
        <f t="shared" si="0"/>
        <v>8.1200000000000045</v>
      </c>
      <c r="G17" s="6">
        <f t="shared" si="1"/>
        <v>13.260000000000002</v>
      </c>
      <c r="H17" s="6">
        <f t="shared" si="2"/>
        <v>7.0200000000000031</v>
      </c>
    </row>
    <row r="18" spans="1:8">
      <c r="A18">
        <v>16</v>
      </c>
      <c r="B18" s="2">
        <v>43.26</v>
      </c>
      <c r="C18" s="4">
        <v>35.130000000000003</v>
      </c>
      <c r="D18" s="3">
        <v>33.31</v>
      </c>
      <c r="E18" s="3">
        <v>36.82</v>
      </c>
      <c r="F18" s="6">
        <f t="shared" si="0"/>
        <v>8.1299999999999955</v>
      </c>
      <c r="G18" s="6">
        <f t="shared" si="1"/>
        <v>9.9499999999999957</v>
      </c>
      <c r="H18" s="6">
        <f t="shared" si="2"/>
        <v>6.4399999999999977</v>
      </c>
    </row>
    <row r="19" spans="1:8">
      <c r="A19">
        <v>17</v>
      </c>
      <c r="B19" s="2">
        <v>43.78</v>
      </c>
      <c r="C19" s="4">
        <v>36.57</v>
      </c>
      <c r="D19" s="3">
        <v>30.76</v>
      </c>
      <c r="E19" s="3">
        <v>37</v>
      </c>
      <c r="F19" s="6">
        <f t="shared" si="0"/>
        <v>7.2100000000000009</v>
      </c>
      <c r="G19" s="6">
        <f t="shared" si="1"/>
        <v>13.02</v>
      </c>
      <c r="H19" s="6">
        <f t="shared" si="2"/>
        <v>6.7800000000000011</v>
      </c>
    </row>
    <row r="20" spans="1:8">
      <c r="A20">
        <v>18</v>
      </c>
      <c r="B20" s="2">
        <v>45.01</v>
      </c>
      <c r="C20" s="4">
        <v>38.86</v>
      </c>
      <c r="D20" s="3">
        <v>34.21</v>
      </c>
      <c r="E20" s="3">
        <v>38.869999999999997</v>
      </c>
      <c r="F20" s="6">
        <f t="shared" si="0"/>
        <v>6.1499999999999986</v>
      </c>
      <c r="G20" s="6">
        <f t="shared" si="1"/>
        <v>10.799999999999997</v>
      </c>
      <c r="H20" s="6">
        <f t="shared" si="2"/>
        <v>6.1400000000000006</v>
      </c>
    </row>
    <row r="21" spans="1:8">
      <c r="A21">
        <v>19</v>
      </c>
      <c r="B21" s="2">
        <v>48.13</v>
      </c>
      <c r="C21" s="4">
        <v>37.229999999999997</v>
      </c>
      <c r="D21" s="3">
        <v>33</v>
      </c>
      <c r="E21" s="3">
        <v>37.51</v>
      </c>
      <c r="F21" s="6">
        <f t="shared" si="0"/>
        <v>10.900000000000006</v>
      </c>
      <c r="G21" s="6">
        <f t="shared" si="1"/>
        <v>15.130000000000003</v>
      </c>
      <c r="H21" s="6">
        <f t="shared" si="2"/>
        <v>10.620000000000005</v>
      </c>
    </row>
    <row r="22" spans="1:8">
      <c r="A22">
        <v>20</v>
      </c>
      <c r="B22" s="2">
        <v>49.75</v>
      </c>
      <c r="C22" s="4">
        <v>39.299999999999997</v>
      </c>
      <c r="D22" s="3">
        <v>36.630000000000003</v>
      </c>
      <c r="E22" s="3">
        <v>40</v>
      </c>
      <c r="F22" s="6">
        <f t="shared" si="0"/>
        <v>10.450000000000003</v>
      </c>
      <c r="G22" s="6">
        <f t="shared" si="1"/>
        <v>13.119999999999997</v>
      </c>
      <c r="H22" s="6">
        <f t="shared" si="2"/>
        <v>9.75</v>
      </c>
    </row>
    <row r="23" spans="1:8">
      <c r="A23">
        <v>21</v>
      </c>
      <c r="B23" s="2">
        <v>48.57</v>
      </c>
      <c r="C23" s="4">
        <v>36.76</v>
      </c>
      <c r="D23" s="3">
        <v>35.130000000000003</v>
      </c>
      <c r="E23" s="3">
        <v>37</v>
      </c>
      <c r="F23" s="6">
        <f t="shared" si="0"/>
        <v>11.810000000000002</v>
      </c>
      <c r="G23" s="6">
        <f t="shared" si="1"/>
        <v>13.439999999999998</v>
      </c>
      <c r="H23" s="6">
        <f t="shared" si="2"/>
        <v>11.57</v>
      </c>
    </row>
    <row r="24" spans="1:8">
      <c r="A24">
        <v>22</v>
      </c>
      <c r="B24" s="2">
        <v>49.1</v>
      </c>
      <c r="C24" s="4">
        <v>38.67</v>
      </c>
      <c r="D24" s="3">
        <v>35</v>
      </c>
      <c r="E24" s="3">
        <v>38.67</v>
      </c>
      <c r="F24" s="6">
        <f t="shared" si="0"/>
        <v>10.43</v>
      </c>
      <c r="G24" s="6">
        <f t="shared" si="1"/>
        <v>14.100000000000001</v>
      </c>
      <c r="H24" s="6">
        <f t="shared" si="2"/>
        <v>10.43</v>
      </c>
    </row>
    <row r="25" spans="1:8">
      <c r="A25">
        <v>23</v>
      </c>
      <c r="B25" s="2">
        <v>44.28</v>
      </c>
      <c r="C25" s="4">
        <v>37</v>
      </c>
      <c r="D25" s="3">
        <v>34.15</v>
      </c>
      <c r="E25" s="3">
        <v>38.81</v>
      </c>
      <c r="F25" s="6">
        <f t="shared" si="0"/>
        <v>7.2800000000000011</v>
      </c>
      <c r="G25" s="6">
        <f t="shared" si="1"/>
        <v>10.130000000000003</v>
      </c>
      <c r="H25" s="6">
        <f t="shared" si="2"/>
        <v>5.4699999999999989</v>
      </c>
    </row>
    <row r="26" spans="1:8">
      <c r="A26">
        <v>24</v>
      </c>
      <c r="B26" s="2">
        <v>37</v>
      </c>
      <c r="C26" s="4">
        <v>27.13</v>
      </c>
      <c r="D26" s="3">
        <v>20</v>
      </c>
      <c r="E26" s="3">
        <v>30</v>
      </c>
      <c r="F26" s="6">
        <f t="shared" si="0"/>
        <v>9.870000000000001</v>
      </c>
      <c r="G26" s="6">
        <f t="shared" si="1"/>
        <v>17</v>
      </c>
      <c r="H26" s="6">
        <f t="shared" si="2"/>
        <v>7</v>
      </c>
    </row>
    <row r="28" spans="1:8">
      <c r="E28" t="s">
        <v>6</v>
      </c>
      <c r="F28" s="2">
        <f>AVERAGE(F3:F26)</f>
        <v>7.6937500000000005</v>
      </c>
      <c r="G28" s="2">
        <f t="shared" ref="G28:H28" si="3">AVERAGE(G3:G26)</f>
        <v>10.541666666666666</v>
      </c>
      <c r="H28" s="2">
        <f t="shared" si="3"/>
        <v>7.5962499999999986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C11" sqref="C11"/>
    </sheetView>
  </sheetViews>
  <sheetFormatPr baseColWidth="10" defaultRowHeight="15"/>
  <cols>
    <col min="2" max="2" width="18.42578125" bestFit="1" customWidth="1"/>
  </cols>
  <sheetData>
    <row r="1" spans="1:20">
      <c r="C1" s="10" t="s">
        <v>4</v>
      </c>
      <c r="D1" s="10"/>
      <c r="E1" s="10"/>
      <c r="F1" s="10" t="s">
        <v>5</v>
      </c>
      <c r="G1" s="10"/>
      <c r="H1" s="10"/>
    </row>
    <row r="2" spans="1:20">
      <c r="A2" t="s">
        <v>0</v>
      </c>
      <c r="B2" t="s">
        <v>18</v>
      </c>
      <c r="C2" t="s">
        <v>15</v>
      </c>
      <c r="D2" t="s">
        <v>16</v>
      </c>
      <c r="E2" t="s">
        <v>17</v>
      </c>
      <c r="F2" t="s">
        <v>1</v>
      </c>
      <c r="G2" t="s">
        <v>2</v>
      </c>
      <c r="H2" t="s">
        <v>3</v>
      </c>
    </row>
    <row r="3" spans="1:20">
      <c r="A3">
        <v>1</v>
      </c>
      <c r="B3" s="2">
        <v>15</v>
      </c>
      <c r="C3" s="4">
        <v>14</v>
      </c>
      <c r="D3" s="4">
        <v>15</v>
      </c>
      <c r="E3" s="4">
        <v>15</v>
      </c>
      <c r="F3" s="6">
        <f>B3-C3</f>
        <v>1</v>
      </c>
      <c r="G3" s="6">
        <f>B3-D3</f>
        <v>0</v>
      </c>
      <c r="H3" s="6">
        <f>B3-E3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>
        <v>2</v>
      </c>
      <c r="B4" s="2">
        <v>9.01</v>
      </c>
      <c r="C4" s="4">
        <v>5</v>
      </c>
      <c r="D4" s="3">
        <v>6.01</v>
      </c>
      <c r="E4" s="3">
        <v>9.01</v>
      </c>
      <c r="F4" s="6">
        <f t="shared" ref="F4:F26" si="0">B4-C4</f>
        <v>4.01</v>
      </c>
      <c r="G4" s="6">
        <f t="shared" ref="G4:G26" si="1">B4-D4</f>
        <v>3</v>
      </c>
      <c r="H4" s="6">
        <f t="shared" ref="H4:H26" si="2">B4-E4</f>
        <v>0</v>
      </c>
    </row>
    <row r="5" spans="1:20">
      <c r="A5">
        <v>3</v>
      </c>
      <c r="B5" s="2">
        <v>4</v>
      </c>
      <c r="C5" s="4">
        <v>3</v>
      </c>
      <c r="D5" s="3">
        <v>3.86</v>
      </c>
      <c r="E5" s="3">
        <v>3</v>
      </c>
      <c r="F5" s="6">
        <f t="shared" si="0"/>
        <v>1</v>
      </c>
      <c r="G5" s="6">
        <f t="shared" si="1"/>
        <v>0.14000000000000012</v>
      </c>
      <c r="H5" s="6">
        <f t="shared" si="2"/>
        <v>1</v>
      </c>
    </row>
    <row r="6" spans="1:20">
      <c r="A6">
        <v>4</v>
      </c>
      <c r="B6" s="2">
        <v>1.01</v>
      </c>
      <c r="C6" s="4">
        <v>0.01</v>
      </c>
      <c r="D6" s="3">
        <v>1</v>
      </c>
      <c r="E6" s="3">
        <v>0.01</v>
      </c>
      <c r="F6" s="6">
        <f t="shared" si="0"/>
        <v>1</v>
      </c>
      <c r="G6" s="6">
        <f t="shared" si="1"/>
        <v>1.0000000000000009E-2</v>
      </c>
      <c r="H6" s="6">
        <f t="shared" si="2"/>
        <v>1</v>
      </c>
    </row>
    <row r="7" spans="1:20">
      <c r="A7">
        <v>5</v>
      </c>
      <c r="B7" s="2">
        <v>1</v>
      </c>
      <c r="C7" s="4">
        <v>0</v>
      </c>
      <c r="D7" s="3">
        <v>1</v>
      </c>
      <c r="E7" s="3">
        <v>0</v>
      </c>
      <c r="F7" s="6">
        <f t="shared" si="0"/>
        <v>1</v>
      </c>
      <c r="G7" s="6">
        <f t="shared" si="1"/>
        <v>0</v>
      </c>
      <c r="H7" s="6">
        <f t="shared" si="2"/>
        <v>1</v>
      </c>
    </row>
    <row r="8" spans="1:20">
      <c r="A8">
        <v>6</v>
      </c>
      <c r="B8" s="2">
        <v>1</v>
      </c>
      <c r="C8" s="4">
        <v>0</v>
      </c>
      <c r="D8" s="3">
        <v>0.2</v>
      </c>
      <c r="E8" s="3">
        <v>0</v>
      </c>
      <c r="F8" s="6">
        <f t="shared" si="0"/>
        <v>1</v>
      </c>
      <c r="G8" s="6">
        <f t="shared" si="1"/>
        <v>0.8</v>
      </c>
      <c r="H8" s="6">
        <f t="shared" si="2"/>
        <v>1</v>
      </c>
    </row>
    <row r="9" spans="1:20">
      <c r="A9">
        <v>7</v>
      </c>
      <c r="B9" s="2">
        <v>2</v>
      </c>
      <c r="C9" s="4">
        <v>0</v>
      </c>
      <c r="D9" s="3">
        <v>1</v>
      </c>
      <c r="E9" s="3">
        <v>0</v>
      </c>
      <c r="F9" s="6">
        <f t="shared" si="0"/>
        <v>2</v>
      </c>
      <c r="G9" s="6">
        <f t="shared" si="1"/>
        <v>1</v>
      </c>
      <c r="H9" s="6">
        <f t="shared" si="2"/>
        <v>2</v>
      </c>
    </row>
    <row r="10" spans="1:20">
      <c r="A10">
        <v>8</v>
      </c>
      <c r="B10" s="2">
        <v>5</v>
      </c>
      <c r="C10" s="4">
        <v>0</v>
      </c>
      <c r="D10" s="3">
        <v>1</v>
      </c>
      <c r="E10" s="3">
        <v>0</v>
      </c>
      <c r="F10" s="6">
        <f t="shared" si="0"/>
        <v>5</v>
      </c>
      <c r="G10" s="6">
        <f t="shared" si="1"/>
        <v>4</v>
      </c>
      <c r="H10" s="6">
        <f t="shared" si="2"/>
        <v>5</v>
      </c>
    </row>
    <row r="11" spans="1:20">
      <c r="A11">
        <v>9</v>
      </c>
      <c r="B11" s="2">
        <v>1</v>
      </c>
      <c r="C11" s="4">
        <v>0</v>
      </c>
      <c r="D11" s="3">
        <v>0.01</v>
      </c>
      <c r="E11" s="3">
        <v>0.1</v>
      </c>
      <c r="F11" s="6">
        <f t="shared" si="0"/>
        <v>1</v>
      </c>
      <c r="G11" s="6">
        <f t="shared" si="1"/>
        <v>0.99</v>
      </c>
      <c r="H11" s="6">
        <f t="shared" si="2"/>
        <v>0.9</v>
      </c>
    </row>
    <row r="12" spans="1:20">
      <c r="A12">
        <v>10</v>
      </c>
      <c r="B12" s="2">
        <v>3</v>
      </c>
      <c r="C12" s="4">
        <v>0</v>
      </c>
      <c r="D12" s="3">
        <v>0.13</v>
      </c>
      <c r="E12" s="3">
        <v>0.1</v>
      </c>
      <c r="F12" s="6">
        <f t="shared" si="0"/>
        <v>3</v>
      </c>
      <c r="G12" s="6">
        <f t="shared" si="1"/>
        <v>2.87</v>
      </c>
      <c r="H12" s="6">
        <f t="shared" si="2"/>
        <v>2.9</v>
      </c>
    </row>
    <row r="13" spans="1:20">
      <c r="A13">
        <v>11</v>
      </c>
      <c r="B13" s="2">
        <v>7</v>
      </c>
      <c r="C13" s="4">
        <v>0</v>
      </c>
      <c r="D13" s="3">
        <v>1</v>
      </c>
      <c r="E13" s="3">
        <v>0.1</v>
      </c>
      <c r="F13" s="6">
        <f t="shared" si="0"/>
        <v>7</v>
      </c>
      <c r="G13" s="6">
        <f t="shared" si="1"/>
        <v>6</v>
      </c>
      <c r="H13" s="6">
        <f t="shared" si="2"/>
        <v>6.9</v>
      </c>
    </row>
    <row r="14" spans="1:20">
      <c r="A14">
        <v>12</v>
      </c>
      <c r="B14" s="2">
        <v>9.52</v>
      </c>
      <c r="C14" s="4">
        <v>0.01</v>
      </c>
      <c r="D14" s="3">
        <v>1</v>
      </c>
      <c r="E14" s="3">
        <v>0.1</v>
      </c>
      <c r="F14" s="6">
        <f t="shared" si="0"/>
        <v>9.51</v>
      </c>
      <c r="G14" s="6">
        <f t="shared" si="1"/>
        <v>8.52</v>
      </c>
      <c r="H14" s="6">
        <f t="shared" si="2"/>
        <v>9.42</v>
      </c>
    </row>
    <row r="15" spans="1:20">
      <c r="A15">
        <v>13</v>
      </c>
      <c r="B15" s="2">
        <v>13.5</v>
      </c>
      <c r="C15" s="4">
        <v>1</v>
      </c>
      <c r="D15" s="3">
        <v>4.6900000000000004</v>
      </c>
      <c r="E15" s="3">
        <v>1</v>
      </c>
      <c r="F15" s="6">
        <f t="shared" si="0"/>
        <v>12.5</v>
      </c>
      <c r="G15" s="6">
        <f t="shared" si="1"/>
        <v>8.8099999999999987</v>
      </c>
      <c r="H15" s="6">
        <f t="shared" si="2"/>
        <v>12.5</v>
      </c>
    </row>
    <row r="16" spans="1:20">
      <c r="A16">
        <v>14</v>
      </c>
      <c r="B16" s="2">
        <v>11</v>
      </c>
      <c r="C16" s="4">
        <v>0.5</v>
      </c>
      <c r="D16" s="3">
        <v>3.5</v>
      </c>
      <c r="E16" s="3">
        <v>1</v>
      </c>
      <c r="F16" s="6">
        <f t="shared" si="0"/>
        <v>10.5</v>
      </c>
      <c r="G16" s="6">
        <f t="shared" si="1"/>
        <v>7.5</v>
      </c>
      <c r="H16" s="6">
        <f t="shared" si="2"/>
        <v>10</v>
      </c>
    </row>
    <row r="17" spans="1:8">
      <c r="A17">
        <v>15</v>
      </c>
      <c r="B17" s="2">
        <v>9.4</v>
      </c>
      <c r="C17" s="4">
        <v>0.1</v>
      </c>
      <c r="D17" s="3">
        <v>1</v>
      </c>
      <c r="E17" s="3">
        <v>0.1</v>
      </c>
      <c r="F17" s="6">
        <f t="shared" si="0"/>
        <v>9.3000000000000007</v>
      </c>
      <c r="G17" s="6">
        <f t="shared" si="1"/>
        <v>8.4</v>
      </c>
      <c r="H17" s="6">
        <f t="shared" si="2"/>
        <v>9.3000000000000007</v>
      </c>
    </row>
    <row r="18" spans="1:8">
      <c r="A18">
        <v>16</v>
      </c>
      <c r="B18" s="2">
        <v>4.6900000000000004</v>
      </c>
      <c r="C18" s="4">
        <v>0</v>
      </c>
      <c r="D18" s="3">
        <v>0.13</v>
      </c>
      <c r="E18" s="3">
        <v>0</v>
      </c>
      <c r="F18" s="6">
        <f t="shared" si="0"/>
        <v>4.6900000000000004</v>
      </c>
      <c r="G18" s="6">
        <f t="shared" si="1"/>
        <v>4.5600000000000005</v>
      </c>
      <c r="H18" s="6">
        <f t="shared" si="2"/>
        <v>4.6900000000000004</v>
      </c>
    </row>
    <row r="19" spans="1:8">
      <c r="A19">
        <v>17</v>
      </c>
      <c r="B19" s="2">
        <v>4.6900000000000004</v>
      </c>
      <c r="C19" s="4">
        <v>0</v>
      </c>
      <c r="D19" s="3">
        <v>0.13</v>
      </c>
      <c r="E19" s="3">
        <v>0</v>
      </c>
      <c r="F19" s="6">
        <f t="shared" si="0"/>
        <v>4.6900000000000004</v>
      </c>
      <c r="G19" s="6">
        <f t="shared" si="1"/>
        <v>4.5600000000000005</v>
      </c>
      <c r="H19" s="6">
        <f t="shared" si="2"/>
        <v>4.6900000000000004</v>
      </c>
    </row>
    <row r="20" spans="1:8">
      <c r="A20">
        <v>18</v>
      </c>
      <c r="B20" s="2">
        <v>10</v>
      </c>
      <c r="C20" s="4">
        <v>0.1</v>
      </c>
      <c r="D20" s="3">
        <v>1</v>
      </c>
      <c r="E20" s="3">
        <v>0.01</v>
      </c>
      <c r="F20" s="6">
        <f t="shared" si="0"/>
        <v>9.9</v>
      </c>
      <c r="G20" s="6">
        <f t="shared" si="1"/>
        <v>9</v>
      </c>
      <c r="H20" s="6">
        <f t="shared" si="2"/>
        <v>9.99</v>
      </c>
    </row>
    <row r="21" spans="1:8">
      <c r="A21">
        <v>19</v>
      </c>
      <c r="B21" s="2">
        <v>14</v>
      </c>
      <c r="C21" s="4">
        <v>3</v>
      </c>
      <c r="D21" s="3">
        <v>9.5299999999999994</v>
      </c>
      <c r="E21" s="3">
        <v>4.6900000000000004</v>
      </c>
      <c r="F21" s="6">
        <f t="shared" si="0"/>
        <v>11</v>
      </c>
      <c r="G21" s="6">
        <f t="shared" si="1"/>
        <v>4.4700000000000006</v>
      </c>
      <c r="H21" s="6">
        <f t="shared" si="2"/>
        <v>9.3099999999999987</v>
      </c>
    </row>
    <row r="22" spans="1:8">
      <c r="A22">
        <v>20</v>
      </c>
      <c r="B22" s="2">
        <v>16.5</v>
      </c>
      <c r="C22" s="4">
        <v>10</v>
      </c>
      <c r="D22" s="3">
        <v>10.34</v>
      </c>
      <c r="E22" s="3">
        <v>10</v>
      </c>
      <c r="F22" s="6">
        <f t="shared" si="0"/>
        <v>6.5</v>
      </c>
      <c r="G22" s="6">
        <f t="shared" si="1"/>
        <v>6.16</v>
      </c>
      <c r="H22" s="6">
        <f t="shared" si="2"/>
        <v>6.5</v>
      </c>
    </row>
    <row r="23" spans="1:8">
      <c r="A23">
        <v>21</v>
      </c>
      <c r="B23" s="2">
        <v>32.01</v>
      </c>
      <c r="C23" s="4">
        <v>14</v>
      </c>
      <c r="D23" s="3">
        <v>15</v>
      </c>
      <c r="E23" s="3">
        <v>15</v>
      </c>
      <c r="F23" s="6">
        <f t="shared" si="0"/>
        <v>18.009999999999998</v>
      </c>
      <c r="G23" s="6">
        <f t="shared" si="1"/>
        <v>17.009999999999998</v>
      </c>
      <c r="H23" s="6">
        <f t="shared" si="2"/>
        <v>17.009999999999998</v>
      </c>
    </row>
    <row r="24" spans="1:8">
      <c r="A24">
        <v>22</v>
      </c>
      <c r="B24" s="2">
        <v>37.369999999999997</v>
      </c>
      <c r="C24" s="4">
        <v>20</v>
      </c>
      <c r="D24" s="3">
        <v>24.85</v>
      </c>
      <c r="E24" s="3">
        <v>23.1</v>
      </c>
      <c r="F24" s="6">
        <f t="shared" si="0"/>
        <v>17.369999999999997</v>
      </c>
      <c r="G24" s="6">
        <f t="shared" si="1"/>
        <v>12.519999999999996</v>
      </c>
      <c r="H24" s="6">
        <f t="shared" si="2"/>
        <v>14.269999999999996</v>
      </c>
    </row>
    <row r="25" spans="1:8">
      <c r="A25">
        <v>23</v>
      </c>
      <c r="B25" s="2">
        <v>36</v>
      </c>
      <c r="C25" s="4">
        <v>16.5</v>
      </c>
      <c r="D25" s="3">
        <v>22.13</v>
      </c>
      <c r="E25" s="3">
        <v>18</v>
      </c>
      <c r="F25" s="6">
        <f t="shared" si="0"/>
        <v>19.5</v>
      </c>
      <c r="G25" s="6">
        <f t="shared" si="1"/>
        <v>13.870000000000001</v>
      </c>
      <c r="H25" s="6">
        <f t="shared" si="2"/>
        <v>18</v>
      </c>
    </row>
    <row r="26" spans="1:8">
      <c r="A26">
        <v>24</v>
      </c>
      <c r="B26" s="2">
        <v>31.22</v>
      </c>
      <c r="C26" s="4">
        <v>13.5</v>
      </c>
      <c r="D26" s="3">
        <v>14.5</v>
      </c>
      <c r="E26" s="3">
        <v>14</v>
      </c>
      <c r="F26" s="6">
        <f t="shared" si="0"/>
        <v>17.72</v>
      </c>
      <c r="G26" s="6">
        <f t="shared" si="1"/>
        <v>16.72</v>
      </c>
      <c r="H26" s="6">
        <f t="shared" si="2"/>
        <v>17.22</v>
      </c>
    </row>
    <row r="28" spans="1:8">
      <c r="E28" t="s">
        <v>6</v>
      </c>
      <c r="F28" s="2">
        <f>AVERAGE(F3:F26)</f>
        <v>7.4249999999999998</v>
      </c>
      <c r="G28" s="2">
        <f t="shared" ref="G28:H28" si="3">AVERAGE(G3:G26)</f>
        <v>5.871249999999999</v>
      </c>
      <c r="H28" s="2">
        <f t="shared" si="3"/>
        <v>6.8583333333333334</v>
      </c>
    </row>
  </sheetData>
  <mergeCells count="2">
    <mergeCell ref="C1:E1"/>
    <mergeCell ref="F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6"/>
  <sheetViews>
    <sheetView tabSelected="1" topLeftCell="E2" workbookViewId="0">
      <selection activeCell="B2" sqref="B2:D2"/>
    </sheetView>
  </sheetViews>
  <sheetFormatPr baseColWidth="10" defaultRowHeight="15"/>
  <sheetData>
    <row r="2" spans="1:5">
      <c r="B2" t="s">
        <v>1</v>
      </c>
      <c r="C2" t="s">
        <v>7</v>
      </c>
      <c r="D2" t="s">
        <v>3</v>
      </c>
    </row>
    <row r="3" spans="1:5">
      <c r="A3" s="8" t="s">
        <v>8</v>
      </c>
      <c r="B3" s="2">
        <f>'10Enero'!F28</f>
        <v>2.0641666666666674</v>
      </c>
      <c r="C3" s="2">
        <f>'10Enero'!G28</f>
        <v>0.42708333333333393</v>
      </c>
      <c r="D3" s="2">
        <f>'10Enero'!H28</f>
        <v>2.8070833333333334</v>
      </c>
      <c r="E3" t="s">
        <v>14</v>
      </c>
    </row>
    <row r="4" spans="1:5">
      <c r="A4" s="8" t="s">
        <v>9</v>
      </c>
      <c r="B4" s="2">
        <f>'3Junio'!F28</f>
        <v>8.9058333333333319</v>
      </c>
      <c r="C4" s="2">
        <f>'3Junio'!G28</f>
        <v>8.4054166666666674</v>
      </c>
      <c r="D4" s="2">
        <f>'3Junio'!H28</f>
        <v>5.8975</v>
      </c>
    </row>
    <row r="5" spans="1:5">
      <c r="A5" s="7" t="s">
        <v>10</v>
      </c>
      <c r="B5" s="2">
        <f>'24Junio'!F28</f>
        <v>8.3554166666666667</v>
      </c>
      <c r="C5" s="2">
        <f>'24Junio'!G28</f>
        <v>6.71</v>
      </c>
      <c r="D5" s="2">
        <f>'24Junio'!H28</f>
        <v>5.2345833333333323</v>
      </c>
    </row>
    <row r="6" spans="1:5">
      <c r="A6" s="7" t="s">
        <v>11</v>
      </c>
      <c r="B6" s="2">
        <f>'1Noviembre'!F28</f>
        <v>4.340416666666667</v>
      </c>
      <c r="C6" s="2">
        <f>'1Noviembre'!G28</f>
        <v>5.1029166666666663</v>
      </c>
      <c r="D6" s="2">
        <f>'1Noviembre'!H28</f>
        <v>4.8070833333333338</v>
      </c>
      <c r="E6" t="s">
        <v>14</v>
      </c>
    </row>
    <row r="7" spans="1:5">
      <c r="A7" s="7" t="s">
        <v>12</v>
      </c>
      <c r="B7" s="2">
        <f>'14Noviembre'!F28</f>
        <v>7.6937500000000005</v>
      </c>
      <c r="C7" s="2">
        <f>'14Noviembre'!G28</f>
        <v>10.541666666666666</v>
      </c>
      <c r="D7" s="2">
        <f>'14Noviembre'!H28</f>
        <v>7.5962499999999986</v>
      </c>
    </row>
    <row r="8" spans="1:5">
      <c r="A8" s="7" t="s">
        <v>13</v>
      </c>
      <c r="B8" s="2">
        <f>'25Diciembre'!F28</f>
        <v>7.4249999999999998</v>
      </c>
      <c r="C8" s="2">
        <f>'25Diciembre'!G28</f>
        <v>5.871249999999999</v>
      </c>
      <c r="D8" s="2">
        <f>'25Diciembre'!H28</f>
        <v>6.8583333333333334</v>
      </c>
      <c r="E8" t="s">
        <v>14</v>
      </c>
    </row>
    <row r="18" spans="1:8">
      <c r="B18" t="s">
        <v>19</v>
      </c>
    </row>
    <row r="20" spans="1:8">
      <c r="B20" t="s">
        <v>20</v>
      </c>
      <c r="C20" t="s">
        <v>21</v>
      </c>
      <c r="D20" t="s">
        <v>22</v>
      </c>
      <c r="E20" t="s">
        <v>23</v>
      </c>
      <c r="F20" t="s">
        <v>20</v>
      </c>
      <c r="G20" t="s">
        <v>21</v>
      </c>
      <c r="H20" t="s">
        <v>22</v>
      </c>
    </row>
    <row r="21" spans="1:8">
      <c r="A21" s="8" t="s">
        <v>8</v>
      </c>
      <c r="B21" s="2">
        <f>AVERAGE('10Enero'!C3:C25)</f>
        <v>51.328695652173913</v>
      </c>
      <c r="C21" s="2">
        <f>AVERAGE('10Enero'!D3:D25)</f>
        <v>52.973478260869577</v>
      </c>
      <c r="D21" s="2">
        <f>AVERAGE('10Enero'!E3:E25)</f>
        <v>50.553478260869568</v>
      </c>
      <c r="E21">
        <v>53.48</v>
      </c>
      <c r="F21" s="9">
        <f>1-B21/$E$21</f>
        <v>4.0226334102955952E-2</v>
      </c>
      <c r="G21" s="9">
        <f t="shared" ref="G21:H21" si="0">1-C21/$E$21</f>
        <v>9.4712367077490756E-3</v>
      </c>
      <c r="H21" s="9">
        <f t="shared" si="0"/>
        <v>5.4721797665116423E-2</v>
      </c>
    </row>
    <row r="22" spans="1:8">
      <c r="A22" s="8" t="s">
        <v>9</v>
      </c>
      <c r="B22" s="2">
        <f>AVERAGE('3Junio'!C3:C26)</f>
        <v>40.822499999999998</v>
      </c>
      <c r="C22" s="2">
        <f>AVERAGE('3Junio'!D3:D26)</f>
        <v>41.322916666666664</v>
      </c>
      <c r="D22" s="2">
        <f>AVERAGE('3Junio'!E3:E26)</f>
        <v>43.830833333333324</v>
      </c>
      <c r="E22">
        <v>49.73</v>
      </c>
      <c r="F22" s="9">
        <f>1-B22/$E$22</f>
        <v>0.17911723305851601</v>
      </c>
      <c r="G22" s="9">
        <f t="shared" ref="G22:H22" si="1">1-C22/$E$22</f>
        <v>0.16905456129767416</v>
      </c>
      <c r="H22" s="9">
        <f t="shared" si="1"/>
        <v>0.11862390240632759</v>
      </c>
    </row>
    <row r="23" spans="1:8">
      <c r="A23" s="7" t="s">
        <v>10</v>
      </c>
      <c r="B23" s="2">
        <f>AVERAGE('24Junio'!C3:C26)</f>
        <v>41.669583333333335</v>
      </c>
      <c r="C23" s="2">
        <f>AVERAGE('24Junio'!D3:D26)</f>
        <v>43.314999999999998</v>
      </c>
      <c r="D23" s="2">
        <f>AVERAGE('24Junio'!E3:E26)</f>
        <v>44.790416666666665</v>
      </c>
      <c r="E23">
        <v>50.02</v>
      </c>
      <c r="F23" s="9">
        <f>1-B23/$E$23</f>
        <v>0.16694155671064903</v>
      </c>
      <c r="G23" s="9">
        <f t="shared" ref="G23:H23" si="2">1-C23/$E$23</f>
        <v>0.13404638144742109</v>
      </c>
      <c r="H23" s="9">
        <f t="shared" si="2"/>
        <v>0.10454984672797552</v>
      </c>
    </row>
    <row r="24" spans="1:8">
      <c r="A24" s="7" t="s">
        <v>11</v>
      </c>
      <c r="B24" s="2">
        <f>AVERAGE('1Noviembre'!C3:C26)</f>
        <v>5.9487500000000004</v>
      </c>
      <c r="C24" s="2">
        <f>AVERAGE('1Noviembre'!D3:D26)</f>
        <v>5.1862500000000002</v>
      </c>
      <c r="D24" s="2">
        <f>AVERAGE('1Noviembre'!E3:E26)</f>
        <v>5.4820833333333328</v>
      </c>
      <c r="E24">
        <v>10.29</v>
      </c>
      <c r="F24" s="9">
        <f>1-B24/$E$24</f>
        <v>0.4218901846452866</v>
      </c>
      <c r="G24" s="9">
        <f t="shared" ref="G24:H24" si="3">1-C24/$E$24</f>
        <v>0.49599125364431484</v>
      </c>
      <c r="H24" s="9">
        <f t="shared" si="3"/>
        <v>0.46724165856818922</v>
      </c>
    </row>
    <row r="25" spans="1:8">
      <c r="A25" s="7" t="s">
        <v>12</v>
      </c>
      <c r="B25" s="2">
        <f>AVERAGE('14Noviembre'!C3:C26)</f>
        <v>34.474583333333335</v>
      </c>
      <c r="C25" s="2">
        <f>AVERAGE('14Noviembre'!D3:D26)</f>
        <v>31.626666666666665</v>
      </c>
      <c r="D25" s="2">
        <f>AVERAGE('14Noviembre'!E3:E26)</f>
        <v>34.572083333333332</v>
      </c>
      <c r="E25">
        <v>42.17</v>
      </c>
      <c r="F25" s="9">
        <f>1-B25/$E$25</f>
        <v>0.18248557426290413</v>
      </c>
      <c r="G25" s="9">
        <f t="shared" ref="G25:H25" si="4">1-C25/$E$25</f>
        <v>0.25001976128369308</v>
      </c>
      <c r="H25" s="9">
        <f t="shared" si="4"/>
        <v>0.18017350407082455</v>
      </c>
    </row>
    <row r="26" spans="1:8">
      <c r="A26" s="7" t="s">
        <v>13</v>
      </c>
      <c r="B26" s="2">
        <f>AVERAGE('25Diciembre'!C3:C26)</f>
        <v>4.1966666666666663</v>
      </c>
      <c r="C26" s="2">
        <f>AVERAGE('25Diciembre'!D3:D26)</f>
        <v>5.7504166666666663</v>
      </c>
      <c r="D26" s="2">
        <f>AVERAGE('25Diciembre'!E3:E26)</f>
        <v>4.7633333333333336</v>
      </c>
      <c r="E26">
        <v>11.62</v>
      </c>
      <c r="F26" s="9">
        <f>1-B26/$E$26</f>
        <v>0.63884107860011474</v>
      </c>
      <c r="G26" s="9">
        <f t="shared" ref="G26:H26" si="5">1-C26/$E$26</f>
        <v>0.50512765347102695</v>
      </c>
      <c r="H26" s="9">
        <f t="shared" si="5"/>
        <v>0.59007458405048763</v>
      </c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10Enero</vt:lpstr>
      <vt:lpstr>3Junio</vt:lpstr>
      <vt:lpstr>24Junio</vt:lpstr>
      <vt:lpstr>1Noviembre</vt:lpstr>
      <vt:lpstr>14Noviembre</vt:lpstr>
      <vt:lpstr>25Diciembre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Nazaret</dc:creator>
  <cp:lastModifiedBy>Nazaret</cp:lastModifiedBy>
  <dcterms:created xsi:type="dcterms:W3CDTF">2014-01-15T15:10:36Z</dcterms:created>
  <dcterms:modified xsi:type="dcterms:W3CDTF">2014-01-28T12:30:37Z</dcterms:modified>
</cp:coreProperties>
</file>