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<sst xmlns="http://schemas.openxmlformats.org/spreadsheetml/2006/main" count="67" uniqueCount="51">
  <si>
    <t>Concepto</t>
  </si>
  <si>
    <t>Enero</t>
  </si>
  <si>
    <t>Feb.</t>
  </si>
  <si>
    <t>Marzo</t>
  </si>
  <si>
    <t>Abril</t>
  </si>
  <si>
    <t>Mayo</t>
  </si>
  <si>
    <t>Junio</t>
  </si>
  <si>
    <t>Julio</t>
  </si>
  <si>
    <t>Agosto</t>
  </si>
  <si>
    <t>Sept.</t>
  </si>
  <si>
    <t>Oct.</t>
  </si>
  <si>
    <t>Nov.</t>
  </si>
  <si>
    <t>Dic.</t>
  </si>
  <si>
    <t>Totales</t>
  </si>
  <si>
    <t>NÚMERO DE SERVICIOS PRESTADOS</t>
  </si>
  <si>
    <t>Ruta 1 y Ruta 2</t>
  </si>
  <si>
    <t>Ruta 3</t>
  </si>
  <si>
    <t>Ruta 4</t>
  </si>
  <si>
    <t>Ruta 5</t>
  </si>
  <si>
    <t>Ruta 6</t>
  </si>
  <si>
    <t>Ruta 7</t>
  </si>
  <si>
    <t>Ruta 8</t>
  </si>
  <si>
    <t>Campamentos de verano</t>
  </si>
  <si>
    <t>COBROS</t>
  </si>
  <si>
    <t>Ingresos Previstos</t>
  </si>
  <si>
    <t>Precio Unitario</t>
  </si>
  <si>
    <t>Total Ingresos</t>
  </si>
  <si>
    <t>PAGOS</t>
  </si>
  <si>
    <t>Gastos Variables</t>
  </si>
  <si>
    <t>Gast. Var. Unit.</t>
  </si>
  <si>
    <t>Total Gastos Variables</t>
  </si>
  <si>
    <t>Costes Fijos</t>
  </si>
  <si>
    <t>Sueldos y Seguridad Social</t>
  </si>
  <si>
    <t>Luz y Agua</t>
  </si>
  <si>
    <t xml:space="preserve">Teléfono y Correos </t>
  </si>
  <si>
    <t>Asesorías Fiscales</t>
  </si>
  <si>
    <t>Material de Oficina</t>
  </si>
  <si>
    <t>Publicidad y Propaganda</t>
  </si>
  <si>
    <t>Alquiler del Local</t>
  </si>
  <si>
    <t>Tributos</t>
  </si>
  <si>
    <t>Total Gastos Fijos</t>
  </si>
  <si>
    <t>Pagos No Corrientes</t>
  </si>
  <si>
    <t>Material de Escalada y Cocina</t>
  </si>
  <si>
    <t>Amortización del Préstamo LP</t>
  </si>
  <si>
    <t>Hacienda</t>
  </si>
  <si>
    <t>Gastos Financieros</t>
  </si>
  <si>
    <t>Préstamo a LP</t>
  </si>
  <si>
    <t>Total Pagos No Corrientes</t>
  </si>
  <si>
    <t>Total Pagos</t>
  </si>
  <si>
    <t>TESORERÍA MENSUAL</t>
  </si>
  <si>
    <t>TESORERÍA ACUMULADA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</si>
</sst>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</numFmts>
  <fonts count="12">
    <font>
      <sz val="10"/>
      <name val="Arial"/>
      <family val="0"/>
    </font>
    <font>
      <b/>
      <sz val="12"/>
      <color indexed="8"/>
      <name val="Arial"/>
      <family val="2"/>
    </font>
    <font>
      <b/>
      <sz val="10"/>
      <color indexed="60"/>
      <name val="Arial"/>
      <family val="2"/>
    </font>
    <font>
      <b/>
      <sz val="10"/>
      <name val="Arial"/>
      <family val="2"/>
    </font>
    <font>
      <b/>
      <sz val="10"/>
      <color indexed="19"/>
      <name val="Arial"/>
      <family val="2"/>
    </font>
    <font>
      <b/>
      <sz val="10"/>
      <color indexed="61"/>
      <name val="Arial"/>
      <family val="2"/>
    </font>
    <font>
      <i/>
      <sz val="10"/>
      <color indexed="61"/>
      <name val="Arial"/>
      <family val="2"/>
    </font>
    <font>
      <b/>
      <i/>
      <sz val="10"/>
      <color indexed="61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i/>
      <sz val="10"/>
      <color indexed="60"/>
      <name val="Arial"/>
      <family val="2"/>
    </font>
    <font>
      <b/>
      <i/>
      <sz val="10"/>
      <color indexed="6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4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0" xfId="0" applyFill="1" applyBorder="1" applyAlignment="1">
      <alignment/>
    </xf>
    <xf numFmtId="0" fontId="3" fillId="0" borderId="5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5" xfId="0" applyFont="1" applyBorder="1" applyAlignment="1">
      <alignment/>
    </xf>
    <xf numFmtId="0" fontId="8" fillId="0" borderId="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5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P93"/>
  <sheetViews>
    <sheetView tabSelected="1" workbookViewId="0" topLeftCell="A1">
      <selection activeCell="A5" sqref="A5"/>
    </sheetView>
  </sheetViews>
  <sheetFormatPr defaultColWidth="11.421875" defaultRowHeight="12.75"/>
  <cols>
    <col min="1" max="1" width="9.140625" style="0" customWidth="1"/>
    <col min="2" max="2" width="32.421875" style="0" customWidth="1"/>
    <col min="3" max="3" width="14.28125" style="0" customWidth="1"/>
    <col min="4" max="16384" width="9.140625" style="0" customWidth="1"/>
  </cols>
  <sheetData>
    <row r="1" ht="13.5" thickBot="1"/>
    <row r="2" spans="2:16" ht="13.5" thickTop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</row>
    <row r="3" spans="2:16" ht="15.75">
      <c r="B3" s="4" t="s">
        <v>0</v>
      </c>
      <c r="C3" s="5"/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6" t="s">
        <v>13</v>
      </c>
    </row>
    <row r="4" spans="2:16" ht="13.5" thickBot="1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9"/>
    </row>
    <row r="5" spans="2:16" ht="13.5" thickTop="1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2.75">
      <c r="B6" s="10" t="s">
        <v>14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</row>
    <row r="7" spans="2:16" ht="13.5" thickBot="1"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9"/>
    </row>
    <row r="8" spans="2:16" ht="13.5" thickTop="1"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"/>
    </row>
    <row r="9" spans="2:16" ht="12.75">
      <c r="B9" s="13" t="s">
        <v>15</v>
      </c>
      <c r="C9" s="11"/>
      <c r="D9" s="11">
        <v>3</v>
      </c>
      <c r="E9" s="11">
        <v>3</v>
      </c>
      <c r="F9" s="11">
        <v>2</v>
      </c>
      <c r="G9" s="14">
        <v>2</v>
      </c>
      <c r="H9" s="14">
        <v>2</v>
      </c>
      <c r="I9" s="14">
        <v>2</v>
      </c>
      <c r="J9" s="14">
        <v>0</v>
      </c>
      <c r="K9" s="14">
        <v>0</v>
      </c>
      <c r="L9" s="14">
        <v>2</v>
      </c>
      <c r="M9" s="14">
        <v>4</v>
      </c>
      <c r="N9" s="14">
        <v>4</v>
      </c>
      <c r="O9" s="14">
        <v>4</v>
      </c>
      <c r="P9" s="15">
        <v>28</v>
      </c>
    </row>
    <row r="10" spans="2:16" ht="12.75">
      <c r="B10" s="13" t="s">
        <v>16</v>
      </c>
      <c r="C10" s="11"/>
      <c r="D10" s="11">
        <v>3</v>
      </c>
      <c r="E10" s="11">
        <v>2</v>
      </c>
      <c r="F10" s="11">
        <v>3</v>
      </c>
      <c r="G10" s="14">
        <v>3</v>
      </c>
      <c r="H10" s="14">
        <v>3</v>
      </c>
      <c r="I10" s="14">
        <v>3</v>
      </c>
      <c r="J10" s="14">
        <v>0</v>
      </c>
      <c r="K10" s="14">
        <v>0</v>
      </c>
      <c r="L10" s="14">
        <v>3</v>
      </c>
      <c r="M10" s="14">
        <v>4</v>
      </c>
      <c r="N10" s="14">
        <v>4</v>
      </c>
      <c r="O10" s="14">
        <v>4</v>
      </c>
      <c r="P10" s="15">
        <v>32</v>
      </c>
    </row>
    <row r="11" spans="2:16" ht="12.75">
      <c r="B11" s="13" t="s">
        <v>17</v>
      </c>
      <c r="C11" s="11"/>
      <c r="D11" s="11">
        <v>1</v>
      </c>
      <c r="E11" s="11">
        <v>1</v>
      </c>
      <c r="F11" s="11">
        <v>2</v>
      </c>
      <c r="G11" s="14">
        <v>2</v>
      </c>
      <c r="H11" s="14">
        <v>2</v>
      </c>
      <c r="I11" s="14">
        <v>3</v>
      </c>
      <c r="J11" s="14">
        <v>0</v>
      </c>
      <c r="K11" s="14">
        <v>0</v>
      </c>
      <c r="L11" s="14">
        <v>3</v>
      </c>
      <c r="M11" s="14">
        <v>3</v>
      </c>
      <c r="N11" s="14">
        <v>2</v>
      </c>
      <c r="O11" s="14">
        <v>2</v>
      </c>
      <c r="P11" s="15">
        <v>21</v>
      </c>
    </row>
    <row r="12" spans="2:16" ht="12.75">
      <c r="B12" s="13" t="s">
        <v>18</v>
      </c>
      <c r="C12" s="11"/>
      <c r="D12" s="14">
        <v>2</v>
      </c>
      <c r="E12" s="14">
        <v>2</v>
      </c>
      <c r="F12" s="14">
        <v>2</v>
      </c>
      <c r="G12" s="14">
        <v>2</v>
      </c>
      <c r="H12" s="14">
        <v>2</v>
      </c>
      <c r="I12" s="14">
        <v>1</v>
      </c>
      <c r="J12" s="14">
        <v>0</v>
      </c>
      <c r="K12" s="14">
        <v>0</v>
      </c>
      <c r="L12" s="14">
        <v>1</v>
      </c>
      <c r="M12" s="14">
        <v>2</v>
      </c>
      <c r="N12" s="14">
        <v>2</v>
      </c>
      <c r="O12" s="14">
        <v>2</v>
      </c>
      <c r="P12" s="15">
        <v>18</v>
      </c>
    </row>
    <row r="13" spans="2:16" ht="12.75">
      <c r="B13" s="13" t="s">
        <v>19</v>
      </c>
      <c r="C13" s="11"/>
      <c r="D13" s="14">
        <v>2</v>
      </c>
      <c r="E13" s="14">
        <v>2</v>
      </c>
      <c r="F13" s="14">
        <v>2</v>
      </c>
      <c r="G13" s="14">
        <v>2</v>
      </c>
      <c r="H13" s="14">
        <v>2</v>
      </c>
      <c r="I13" s="14">
        <v>1</v>
      </c>
      <c r="J13" s="14">
        <v>0</v>
      </c>
      <c r="K13" s="14">
        <v>0</v>
      </c>
      <c r="L13" s="14">
        <v>2</v>
      </c>
      <c r="M13" s="14">
        <v>2</v>
      </c>
      <c r="N13" s="14">
        <v>2</v>
      </c>
      <c r="O13" s="14">
        <v>2</v>
      </c>
      <c r="P13" s="15">
        <v>19</v>
      </c>
    </row>
    <row r="14" spans="2:16" ht="12.75">
      <c r="B14" s="13" t="s">
        <v>20</v>
      </c>
      <c r="C14" s="11"/>
      <c r="D14" s="14">
        <v>1</v>
      </c>
      <c r="E14" s="14">
        <v>1</v>
      </c>
      <c r="F14" s="14">
        <v>1</v>
      </c>
      <c r="G14" s="14">
        <v>2</v>
      </c>
      <c r="H14" s="14">
        <v>2</v>
      </c>
      <c r="I14" s="14">
        <v>1</v>
      </c>
      <c r="J14" s="14">
        <v>0</v>
      </c>
      <c r="K14" s="14">
        <v>0</v>
      </c>
      <c r="L14" s="14">
        <v>2</v>
      </c>
      <c r="M14" s="14">
        <v>1</v>
      </c>
      <c r="N14" s="14">
        <v>1</v>
      </c>
      <c r="O14" s="14">
        <v>0</v>
      </c>
      <c r="P14" s="15">
        <v>12</v>
      </c>
    </row>
    <row r="15" spans="2:16" ht="12.75">
      <c r="B15" s="13" t="s">
        <v>21</v>
      </c>
      <c r="C15" s="11"/>
      <c r="D15" s="14">
        <v>2</v>
      </c>
      <c r="E15" s="14">
        <v>2</v>
      </c>
      <c r="F15" s="14">
        <v>1</v>
      </c>
      <c r="G15" s="14">
        <v>2</v>
      </c>
      <c r="H15" s="14">
        <v>1</v>
      </c>
      <c r="I15" s="14">
        <v>2</v>
      </c>
      <c r="J15" s="14">
        <v>0</v>
      </c>
      <c r="K15" s="14">
        <v>0</v>
      </c>
      <c r="L15" s="14">
        <v>2</v>
      </c>
      <c r="M15" s="14">
        <v>2</v>
      </c>
      <c r="N15" s="14">
        <v>2</v>
      </c>
      <c r="O15" s="14">
        <v>2</v>
      </c>
      <c r="P15" s="15">
        <v>18</v>
      </c>
    </row>
    <row r="16" spans="2:16" ht="12.75">
      <c r="B16" s="13" t="s">
        <v>22</v>
      </c>
      <c r="C16" s="11"/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1</v>
      </c>
      <c r="J16" s="14">
        <v>2</v>
      </c>
      <c r="K16" s="14">
        <v>2</v>
      </c>
      <c r="L16" s="14">
        <v>1</v>
      </c>
      <c r="M16" s="14">
        <v>0</v>
      </c>
      <c r="N16" s="14">
        <v>0</v>
      </c>
      <c r="O16" s="14">
        <v>0</v>
      </c>
      <c r="P16" s="15">
        <v>6</v>
      </c>
    </row>
    <row r="17" spans="2:16" ht="13.5" thickBot="1"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9"/>
    </row>
    <row r="18" spans="2:16" ht="13.5" thickTop="1"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"/>
    </row>
    <row r="19" spans="2:16" ht="12.75">
      <c r="B19" s="10" t="s">
        <v>23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</row>
    <row r="20" spans="2:16" ht="13.5" thickBot="1"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9"/>
    </row>
    <row r="21" spans="2:16" ht="13.5" thickTop="1"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"/>
    </row>
    <row r="22" spans="2:16" ht="12.75">
      <c r="B22" s="16" t="s">
        <v>24</v>
      </c>
      <c r="C22" s="17" t="s">
        <v>25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</row>
    <row r="23" spans="2:16" ht="13.5" thickBot="1"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9"/>
    </row>
    <row r="24" spans="2:16" ht="13.5" thickTop="1"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"/>
    </row>
    <row r="25" spans="2:16" ht="12.75">
      <c r="B25" s="13" t="s">
        <v>15</v>
      </c>
      <c r="C25" s="11">
        <v>450</v>
      </c>
      <c r="D25" s="11">
        <v>1350</v>
      </c>
      <c r="E25" s="11">
        <v>1350</v>
      </c>
      <c r="F25" s="11">
        <v>900</v>
      </c>
      <c r="G25" s="11">
        <v>900</v>
      </c>
      <c r="H25" s="11">
        <v>900</v>
      </c>
      <c r="I25" s="14">
        <v>900</v>
      </c>
      <c r="J25" s="14">
        <v>0</v>
      </c>
      <c r="K25" s="14">
        <v>0</v>
      </c>
      <c r="L25" s="14">
        <v>900</v>
      </c>
      <c r="M25" s="14">
        <v>1800</v>
      </c>
      <c r="N25" s="14">
        <v>1800</v>
      </c>
      <c r="O25" s="14">
        <v>1800</v>
      </c>
      <c r="P25" s="15">
        <f aca="true" t="shared" si="0" ref="P25:P32">SUM(D25:O25)</f>
        <v>12600</v>
      </c>
    </row>
    <row r="26" spans="2:16" ht="12.75">
      <c r="B26" s="13" t="s">
        <v>16</v>
      </c>
      <c r="C26" s="11">
        <v>900</v>
      </c>
      <c r="D26" s="11">
        <v>2700</v>
      </c>
      <c r="E26" s="11">
        <v>1800</v>
      </c>
      <c r="F26" s="11">
        <v>2700</v>
      </c>
      <c r="G26" s="11">
        <v>2700</v>
      </c>
      <c r="H26" s="11">
        <v>2700</v>
      </c>
      <c r="I26" s="14">
        <v>2700</v>
      </c>
      <c r="J26" s="14">
        <v>0</v>
      </c>
      <c r="K26" s="14">
        <v>0</v>
      </c>
      <c r="L26" s="14">
        <v>2700</v>
      </c>
      <c r="M26" s="14">
        <v>3600</v>
      </c>
      <c r="N26" s="14">
        <v>3600</v>
      </c>
      <c r="O26" s="14">
        <v>3600</v>
      </c>
      <c r="P26" s="15">
        <f t="shared" si="0"/>
        <v>28800</v>
      </c>
    </row>
    <row r="27" spans="2:16" ht="12.75">
      <c r="B27" s="13" t="s">
        <v>17</v>
      </c>
      <c r="C27" s="11">
        <v>3000</v>
      </c>
      <c r="D27" s="11">
        <v>3000</v>
      </c>
      <c r="E27" s="11">
        <v>3000</v>
      </c>
      <c r="F27" s="11">
        <v>6000</v>
      </c>
      <c r="G27" s="11">
        <v>6000</v>
      </c>
      <c r="H27" s="11">
        <v>6000</v>
      </c>
      <c r="I27" s="14">
        <v>9000</v>
      </c>
      <c r="J27" s="14">
        <v>0</v>
      </c>
      <c r="K27" s="14">
        <v>0</v>
      </c>
      <c r="L27" s="14">
        <v>9000</v>
      </c>
      <c r="M27" s="14">
        <v>9000</v>
      </c>
      <c r="N27" s="14">
        <v>6000</v>
      </c>
      <c r="O27" s="14">
        <v>6000</v>
      </c>
      <c r="P27" s="15">
        <f t="shared" si="0"/>
        <v>63000</v>
      </c>
    </row>
    <row r="28" spans="2:16" ht="12.75">
      <c r="B28" s="13" t="s">
        <v>18</v>
      </c>
      <c r="C28" s="14">
        <v>1200</v>
      </c>
      <c r="D28" s="14">
        <v>2400</v>
      </c>
      <c r="E28" s="14">
        <v>2400</v>
      </c>
      <c r="F28" s="14">
        <v>2400</v>
      </c>
      <c r="G28" s="14">
        <v>2400</v>
      </c>
      <c r="H28" s="14">
        <v>2400</v>
      </c>
      <c r="I28" s="14">
        <v>1200</v>
      </c>
      <c r="J28" s="14">
        <v>0</v>
      </c>
      <c r="K28" s="14">
        <v>0</v>
      </c>
      <c r="L28" s="14">
        <v>1200</v>
      </c>
      <c r="M28" s="14">
        <v>2400</v>
      </c>
      <c r="N28" s="14">
        <v>2400</v>
      </c>
      <c r="O28" s="14">
        <v>2400</v>
      </c>
      <c r="P28" s="15">
        <f t="shared" si="0"/>
        <v>21600</v>
      </c>
    </row>
    <row r="29" spans="2:16" ht="12.75">
      <c r="B29" s="13" t="s">
        <v>19</v>
      </c>
      <c r="C29" s="14">
        <v>1080</v>
      </c>
      <c r="D29" s="14">
        <v>2160</v>
      </c>
      <c r="E29" s="14">
        <v>2160</v>
      </c>
      <c r="F29" s="14">
        <v>2160</v>
      </c>
      <c r="G29" s="14">
        <v>2160</v>
      </c>
      <c r="H29" s="14">
        <v>2160</v>
      </c>
      <c r="I29" s="14">
        <v>1080</v>
      </c>
      <c r="J29" s="14">
        <v>0</v>
      </c>
      <c r="K29" s="14">
        <v>0</v>
      </c>
      <c r="L29" s="14">
        <v>2160</v>
      </c>
      <c r="M29" s="14">
        <v>2160</v>
      </c>
      <c r="N29" s="14">
        <v>2160</v>
      </c>
      <c r="O29" s="14">
        <v>2160</v>
      </c>
      <c r="P29" s="15">
        <f t="shared" si="0"/>
        <v>20520</v>
      </c>
    </row>
    <row r="30" spans="2:16" ht="12.75">
      <c r="B30" s="13" t="s">
        <v>20</v>
      </c>
      <c r="C30" s="14">
        <v>630</v>
      </c>
      <c r="D30" s="14">
        <v>630</v>
      </c>
      <c r="E30" s="14">
        <v>630</v>
      </c>
      <c r="F30" s="14">
        <v>630</v>
      </c>
      <c r="G30" s="14">
        <v>1260</v>
      </c>
      <c r="H30" s="14">
        <v>1260</v>
      </c>
      <c r="I30" s="14">
        <v>630</v>
      </c>
      <c r="J30" s="14">
        <v>0</v>
      </c>
      <c r="K30" s="14">
        <v>0</v>
      </c>
      <c r="L30" s="14">
        <v>1260</v>
      </c>
      <c r="M30" s="14">
        <v>630</v>
      </c>
      <c r="N30" s="14">
        <v>630</v>
      </c>
      <c r="O30" s="14">
        <v>0</v>
      </c>
      <c r="P30" s="15">
        <f t="shared" si="0"/>
        <v>7560</v>
      </c>
    </row>
    <row r="31" spans="2:16" ht="12.75">
      <c r="B31" s="13" t="s">
        <v>21</v>
      </c>
      <c r="C31" s="14">
        <v>900</v>
      </c>
      <c r="D31" s="14">
        <v>1800</v>
      </c>
      <c r="E31" s="14">
        <v>1800</v>
      </c>
      <c r="F31" s="14">
        <v>900</v>
      </c>
      <c r="G31" s="14">
        <v>1800</v>
      </c>
      <c r="H31" s="14">
        <v>900</v>
      </c>
      <c r="I31" s="14">
        <v>1800</v>
      </c>
      <c r="J31" s="14">
        <v>0</v>
      </c>
      <c r="K31" s="14">
        <v>0</v>
      </c>
      <c r="L31" s="14">
        <v>1800</v>
      </c>
      <c r="M31" s="14">
        <v>1800</v>
      </c>
      <c r="N31" s="14">
        <v>1800</v>
      </c>
      <c r="O31" s="14">
        <v>1800</v>
      </c>
      <c r="P31" s="15">
        <f t="shared" si="0"/>
        <v>16200</v>
      </c>
    </row>
    <row r="32" spans="2:16" ht="12.75">
      <c r="B32" s="13" t="s">
        <v>22</v>
      </c>
      <c r="C32" s="14">
        <v>8100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8100</v>
      </c>
      <c r="J32" s="14">
        <v>16200</v>
      </c>
      <c r="K32" s="14">
        <v>16200</v>
      </c>
      <c r="L32" s="14">
        <v>8100</v>
      </c>
      <c r="M32" s="14">
        <v>0</v>
      </c>
      <c r="N32" s="14">
        <v>0</v>
      </c>
      <c r="O32" s="14">
        <v>0</v>
      </c>
      <c r="P32" s="15">
        <f t="shared" si="0"/>
        <v>48600</v>
      </c>
    </row>
    <row r="33" spans="2:16" ht="13.5" thickBot="1">
      <c r="B33" s="7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9"/>
    </row>
    <row r="34" spans="2:16" ht="13.5" thickTop="1"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3"/>
    </row>
    <row r="35" spans="2:16" ht="12.75">
      <c r="B35" s="18" t="s">
        <v>26</v>
      </c>
      <c r="C35" s="11"/>
      <c r="D35" s="19">
        <f aca="true" t="shared" si="1" ref="D35:I35">SUM(D25:D32)</f>
        <v>14040</v>
      </c>
      <c r="E35" s="19">
        <f t="shared" si="1"/>
        <v>13140</v>
      </c>
      <c r="F35" s="19">
        <f t="shared" si="1"/>
        <v>15690</v>
      </c>
      <c r="G35" s="19">
        <f t="shared" si="1"/>
        <v>17220</v>
      </c>
      <c r="H35" s="20">
        <f t="shared" si="1"/>
        <v>16320</v>
      </c>
      <c r="I35" s="20">
        <f t="shared" si="1"/>
        <v>25410</v>
      </c>
      <c r="J35" s="20">
        <v>16200</v>
      </c>
      <c r="K35" s="20">
        <v>16200</v>
      </c>
      <c r="L35" s="19">
        <f>SUM(L25:L32)</f>
        <v>27120</v>
      </c>
      <c r="M35" s="19">
        <f>SUM(M25:M32)</f>
        <v>21390</v>
      </c>
      <c r="N35" s="19">
        <f>SUM(N25:N32)</f>
        <v>18390</v>
      </c>
      <c r="O35" s="19">
        <f>SUM(O25:O32)</f>
        <v>17760</v>
      </c>
      <c r="P35" s="21">
        <f>SUM(P25:P32)</f>
        <v>218880</v>
      </c>
    </row>
    <row r="36" spans="2:16" ht="13.5" thickBot="1">
      <c r="B36" s="7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9"/>
    </row>
    <row r="37" spans="2:16" ht="13.5" thickTop="1"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3"/>
    </row>
    <row r="38" spans="2:16" ht="12.75">
      <c r="B38" s="10" t="s">
        <v>27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</row>
    <row r="39" spans="2:16" ht="13.5" thickBot="1">
      <c r="B39" s="7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9"/>
    </row>
    <row r="40" spans="2:16" ht="13.5" thickTop="1"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3"/>
    </row>
    <row r="41" spans="2:16" ht="12.75">
      <c r="B41" s="16" t="s">
        <v>28</v>
      </c>
      <c r="C41" s="17" t="s">
        <v>29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</row>
    <row r="42" spans="2:16" ht="13.5" thickBot="1">
      <c r="B42" s="7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9"/>
    </row>
    <row r="43" spans="2:16" ht="13.5" thickTop="1">
      <c r="B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3"/>
    </row>
    <row r="44" spans="2:16" ht="12.75">
      <c r="B44" s="13" t="s">
        <v>15</v>
      </c>
      <c r="C44" s="11">
        <v>182</v>
      </c>
      <c r="D44" s="11">
        <v>546</v>
      </c>
      <c r="E44" s="11">
        <v>546</v>
      </c>
      <c r="F44" s="11">
        <v>364</v>
      </c>
      <c r="G44" s="11">
        <v>364</v>
      </c>
      <c r="H44" s="11">
        <v>364</v>
      </c>
      <c r="I44" s="14">
        <v>364</v>
      </c>
      <c r="J44" s="14">
        <v>0</v>
      </c>
      <c r="K44" s="14">
        <v>0</v>
      </c>
      <c r="L44" s="14">
        <v>364</v>
      </c>
      <c r="M44" s="14">
        <v>728</v>
      </c>
      <c r="N44" s="14">
        <v>728</v>
      </c>
      <c r="O44" s="14">
        <v>728</v>
      </c>
      <c r="P44" s="15">
        <f aca="true" t="shared" si="2" ref="P44:P51">SUM(D44:O44)</f>
        <v>5096</v>
      </c>
    </row>
    <row r="45" spans="2:16" ht="12.75">
      <c r="B45" s="13" t="s">
        <v>16</v>
      </c>
      <c r="C45" s="11">
        <v>530</v>
      </c>
      <c r="D45" s="11">
        <v>1590</v>
      </c>
      <c r="E45" s="11">
        <v>1060</v>
      </c>
      <c r="F45" s="11">
        <v>1590</v>
      </c>
      <c r="G45" s="11">
        <v>1590</v>
      </c>
      <c r="H45" s="11">
        <v>1590</v>
      </c>
      <c r="I45" s="14">
        <v>1590</v>
      </c>
      <c r="J45" s="14">
        <v>0</v>
      </c>
      <c r="K45" s="14">
        <v>0</v>
      </c>
      <c r="L45" s="14">
        <v>1590</v>
      </c>
      <c r="M45" s="14">
        <v>2120</v>
      </c>
      <c r="N45" s="14">
        <v>2120</v>
      </c>
      <c r="O45" s="14">
        <v>2120</v>
      </c>
      <c r="P45" s="15">
        <f t="shared" si="2"/>
        <v>16960</v>
      </c>
    </row>
    <row r="46" spans="2:16" ht="12.75">
      <c r="B46" s="13" t="s">
        <v>17</v>
      </c>
      <c r="C46" s="11">
        <v>1535</v>
      </c>
      <c r="D46" s="11">
        <v>1535</v>
      </c>
      <c r="E46" s="11">
        <v>1535</v>
      </c>
      <c r="F46" s="11">
        <v>3070</v>
      </c>
      <c r="G46" s="11">
        <v>3070</v>
      </c>
      <c r="H46" s="11">
        <v>3070</v>
      </c>
      <c r="I46" s="14">
        <v>4605</v>
      </c>
      <c r="J46" s="14">
        <v>0</v>
      </c>
      <c r="K46" s="14">
        <v>0</v>
      </c>
      <c r="L46" s="14">
        <v>4605</v>
      </c>
      <c r="M46" s="14">
        <v>4605</v>
      </c>
      <c r="N46" s="14">
        <v>3070</v>
      </c>
      <c r="O46" s="14">
        <v>3070</v>
      </c>
      <c r="P46" s="15">
        <f t="shared" si="2"/>
        <v>32235</v>
      </c>
    </row>
    <row r="47" spans="2:16" ht="12.75">
      <c r="B47" s="13" t="s">
        <v>18</v>
      </c>
      <c r="C47" s="11">
        <v>494</v>
      </c>
      <c r="D47" s="14">
        <v>988</v>
      </c>
      <c r="E47" s="14">
        <v>988</v>
      </c>
      <c r="F47" s="14">
        <v>988</v>
      </c>
      <c r="G47" s="14">
        <v>988</v>
      </c>
      <c r="H47" s="14">
        <v>988</v>
      </c>
      <c r="I47" s="14">
        <v>494</v>
      </c>
      <c r="J47" s="14">
        <v>0</v>
      </c>
      <c r="K47" s="14">
        <v>0</v>
      </c>
      <c r="L47" s="14">
        <v>494</v>
      </c>
      <c r="M47" s="14">
        <v>988</v>
      </c>
      <c r="N47" s="14">
        <v>988</v>
      </c>
      <c r="O47" s="14">
        <v>988</v>
      </c>
      <c r="P47" s="15">
        <f t="shared" si="2"/>
        <v>8892</v>
      </c>
    </row>
    <row r="48" spans="2:16" ht="12.75">
      <c r="B48" s="13" t="s">
        <v>19</v>
      </c>
      <c r="C48" s="11">
        <v>564</v>
      </c>
      <c r="D48" s="14">
        <v>1128</v>
      </c>
      <c r="E48" s="14">
        <v>1128</v>
      </c>
      <c r="F48" s="14">
        <v>1128</v>
      </c>
      <c r="G48" s="14">
        <v>1128</v>
      </c>
      <c r="H48" s="14">
        <v>1128</v>
      </c>
      <c r="I48" s="14">
        <v>564</v>
      </c>
      <c r="J48" s="14">
        <v>0</v>
      </c>
      <c r="K48" s="14">
        <v>0</v>
      </c>
      <c r="L48" s="14">
        <v>1128</v>
      </c>
      <c r="M48" s="14">
        <v>1128</v>
      </c>
      <c r="N48" s="14">
        <v>1128</v>
      </c>
      <c r="O48" s="14">
        <v>1128</v>
      </c>
      <c r="P48" s="15">
        <f t="shared" si="2"/>
        <v>10716</v>
      </c>
    </row>
    <row r="49" spans="2:16" ht="12.75">
      <c r="B49" s="13" t="s">
        <v>20</v>
      </c>
      <c r="C49" s="11">
        <v>369</v>
      </c>
      <c r="D49" s="14">
        <v>369</v>
      </c>
      <c r="E49" s="14">
        <v>369</v>
      </c>
      <c r="F49" s="14">
        <v>369</v>
      </c>
      <c r="G49" s="14">
        <v>738</v>
      </c>
      <c r="H49" s="14">
        <v>738</v>
      </c>
      <c r="I49" s="14">
        <v>369</v>
      </c>
      <c r="J49" s="14">
        <v>0</v>
      </c>
      <c r="K49" s="14">
        <v>0</v>
      </c>
      <c r="L49" s="14">
        <v>738</v>
      </c>
      <c r="M49" s="14">
        <v>369</v>
      </c>
      <c r="N49" s="14">
        <v>369</v>
      </c>
      <c r="O49" s="14">
        <v>0</v>
      </c>
      <c r="P49" s="15">
        <f t="shared" si="2"/>
        <v>4428</v>
      </c>
    </row>
    <row r="50" spans="2:16" ht="12.75">
      <c r="B50" s="13" t="s">
        <v>21</v>
      </c>
      <c r="C50" s="11">
        <v>456</v>
      </c>
      <c r="D50" s="14">
        <v>912</v>
      </c>
      <c r="E50" s="14">
        <v>912</v>
      </c>
      <c r="F50" s="14">
        <v>456</v>
      </c>
      <c r="G50" s="14">
        <v>912</v>
      </c>
      <c r="H50" s="14">
        <v>456</v>
      </c>
      <c r="I50" s="14">
        <v>912</v>
      </c>
      <c r="J50" s="14">
        <v>0</v>
      </c>
      <c r="K50" s="14">
        <v>0</v>
      </c>
      <c r="L50" s="14">
        <v>912</v>
      </c>
      <c r="M50" s="14">
        <v>912</v>
      </c>
      <c r="N50" s="14">
        <v>912</v>
      </c>
      <c r="O50" s="14">
        <v>912</v>
      </c>
      <c r="P50" s="15">
        <f t="shared" si="2"/>
        <v>8208</v>
      </c>
    </row>
    <row r="51" spans="2:16" ht="12.75">
      <c r="B51" s="13" t="s">
        <v>22</v>
      </c>
      <c r="C51" s="11">
        <v>5100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5100</v>
      </c>
      <c r="J51" s="14">
        <v>10200</v>
      </c>
      <c r="K51" s="14">
        <v>10200</v>
      </c>
      <c r="L51" s="14">
        <v>5100</v>
      </c>
      <c r="M51" s="14">
        <v>0</v>
      </c>
      <c r="N51" s="14">
        <v>0</v>
      </c>
      <c r="O51" s="14">
        <v>0</v>
      </c>
      <c r="P51" s="15">
        <f t="shared" si="2"/>
        <v>30600</v>
      </c>
    </row>
    <row r="52" spans="2:16" ht="13.5" thickBot="1">
      <c r="B52" s="7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9"/>
    </row>
    <row r="53" spans="2:16" ht="13.5" thickTop="1"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3"/>
    </row>
    <row r="54" spans="2:16" ht="12.75">
      <c r="B54" s="22" t="s">
        <v>30</v>
      </c>
      <c r="C54" s="11"/>
      <c r="D54" s="23">
        <f aca="true" t="shared" si="3" ref="D54:I54">SUM(D44:D51)</f>
        <v>7068</v>
      </c>
      <c r="E54" s="23">
        <f t="shared" si="3"/>
        <v>6538</v>
      </c>
      <c r="F54" s="23">
        <f t="shared" si="3"/>
        <v>7965</v>
      </c>
      <c r="G54" s="23">
        <f t="shared" si="3"/>
        <v>8790</v>
      </c>
      <c r="H54" s="24">
        <f t="shared" si="3"/>
        <v>8334</v>
      </c>
      <c r="I54" s="24">
        <f t="shared" si="3"/>
        <v>13998</v>
      </c>
      <c r="J54" s="24">
        <v>10200</v>
      </c>
      <c r="K54" s="24">
        <v>10200</v>
      </c>
      <c r="L54" s="23">
        <f>SUM(L44:L51)</f>
        <v>14931</v>
      </c>
      <c r="M54" s="23">
        <f>SUM(M44:M51)</f>
        <v>10850</v>
      </c>
      <c r="N54" s="23">
        <f>SUM(N44:N51)</f>
        <v>9315</v>
      </c>
      <c r="O54" s="23">
        <f>SUM(O44:O51)</f>
        <v>8946</v>
      </c>
      <c r="P54" s="25">
        <f>SUM(P44:P51)</f>
        <v>117135</v>
      </c>
    </row>
    <row r="55" spans="2:16" ht="13.5" thickBot="1">
      <c r="B55" s="7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9"/>
    </row>
    <row r="56" spans="2:16" ht="13.5" thickTop="1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3"/>
    </row>
    <row r="57" spans="2:16" ht="12.75">
      <c r="B57" s="16" t="s">
        <v>31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</row>
    <row r="58" spans="2:16" ht="13.5" thickBot="1">
      <c r="B58" s="7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9"/>
    </row>
    <row r="59" spans="2:16" ht="13.5" thickTop="1"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3"/>
    </row>
    <row r="60" spans="2:16" ht="12.75">
      <c r="B60" s="13" t="s">
        <v>32</v>
      </c>
      <c r="C60" s="11"/>
      <c r="D60" s="11">
        <v>4930</v>
      </c>
      <c r="E60" s="11">
        <v>4930</v>
      </c>
      <c r="F60" s="11">
        <v>4930</v>
      </c>
      <c r="G60" s="14">
        <v>4930</v>
      </c>
      <c r="H60" s="14">
        <v>4930</v>
      </c>
      <c r="I60" s="14">
        <v>4930</v>
      </c>
      <c r="J60" s="14">
        <v>4930</v>
      </c>
      <c r="K60" s="14">
        <v>4930</v>
      </c>
      <c r="L60" s="14">
        <v>4930</v>
      </c>
      <c r="M60" s="14">
        <v>4930</v>
      </c>
      <c r="N60" s="14">
        <v>4930</v>
      </c>
      <c r="O60" s="14">
        <v>4930</v>
      </c>
      <c r="P60" s="15">
        <f aca="true" t="shared" si="4" ref="P60:P67">SUM(D60:O60)</f>
        <v>59160</v>
      </c>
    </row>
    <row r="61" spans="2:16" ht="12.75">
      <c r="B61" s="13" t="s">
        <v>33</v>
      </c>
      <c r="C61" s="11"/>
      <c r="D61" s="11"/>
      <c r="E61" s="11">
        <v>78</v>
      </c>
      <c r="F61" s="11"/>
      <c r="G61" s="11">
        <v>78</v>
      </c>
      <c r="H61" s="11"/>
      <c r="I61" s="11">
        <v>78</v>
      </c>
      <c r="J61" s="11"/>
      <c r="K61" s="11">
        <v>78</v>
      </c>
      <c r="L61" s="11"/>
      <c r="M61" s="11">
        <v>78</v>
      </c>
      <c r="N61" s="11"/>
      <c r="O61" s="11">
        <v>78</v>
      </c>
      <c r="P61" s="15">
        <f t="shared" si="4"/>
        <v>468</v>
      </c>
    </row>
    <row r="62" spans="2:16" ht="12.75">
      <c r="B62" s="13" t="s">
        <v>34</v>
      </c>
      <c r="C62" s="11"/>
      <c r="D62" s="11"/>
      <c r="E62" s="11">
        <v>270</v>
      </c>
      <c r="F62" s="11"/>
      <c r="G62" s="11">
        <v>270</v>
      </c>
      <c r="H62" s="11"/>
      <c r="I62" s="11">
        <v>270</v>
      </c>
      <c r="J62" s="11"/>
      <c r="K62" s="11">
        <v>270</v>
      </c>
      <c r="L62" s="14"/>
      <c r="M62" s="11">
        <v>270</v>
      </c>
      <c r="N62" s="11"/>
      <c r="O62" s="11">
        <v>270</v>
      </c>
      <c r="P62" s="15">
        <f t="shared" si="4"/>
        <v>1620</v>
      </c>
    </row>
    <row r="63" spans="2:16" ht="12.75">
      <c r="B63" s="13" t="s">
        <v>35</v>
      </c>
      <c r="C63" s="11"/>
      <c r="D63" s="11"/>
      <c r="E63" s="11"/>
      <c r="F63" s="11"/>
      <c r="G63" s="11"/>
      <c r="H63" s="11"/>
      <c r="I63" s="14">
        <v>480</v>
      </c>
      <c r="J63" s="11"/>
      <c r="K63" s="11"/>
      <c r="L63" s="11"/>
      <c r="M63" s="11"/>
      <c r="N63" s="11"/>
      <c r="O63" s="14">
        <v>480</v>
      </c>
      <c r="P63" s="15">
        <f t="shared" si="4"/>
        <v>960</v>
      </c>
    </row>
    <row r="64" spans="2:16" ht="12.75">
      <c r="B64" s="13" t="s">
        <v>36</v>
      </c>
      <c r="C64" s="11"/>
      <c r="D64" s="11">
        <v>180</v>
      </c>
      <c r="E64" s="11"/>
      <c r="F64" s="11"/>
      <c r="G64" s="11"/>
      <c r="H64" s="11"/>
      <c r="I64" s="14">
        <v>180</v>
      </c>
      <c r="J64" s="11"/>
      <c r="K64" s="11"/>
      <c r="L64" s="11"/>
      <c r="M64" s="11"/>
      <c r="N64" s="11">
        <v>180</v>
      </c>
      <c r="O64" s="14"/>
      <c r="P64" s="15">
        <f t="shared" si="4"/>
        <v>540</v>
      </c>
    </row>
    <row r="65" spans="2:16" ht="12.75">
      <c r="B65" s="13" t="s">
        <v>37</v>
      </c>
      <c r="C65" s="11"/>
      <c r="D65" s="11">
        <v>300</v>
      </c>
      <c r="E65" s="14">
        <v>300</v>
      </c>
      <c r="F65" s="11">
        <v>300</v>
      </c>
      <c r="G65" s="14">
        <v>300</v>
      </c>
      <c r="H65" s="14">
        <v>300</v>
      </c>
      <c r="I65" s="14">
        <v>300</v>
      </c>
      <c r="J65" s="14">
        <v>300</v>
      </c>
      <c r="K65" s="14">
        <v>300</v>
      </c>
      <c r="L65" s="14">
        <v>300</v>
      </c>
      <c r="M65" s="14">
        <v>300</v>
      </c>
      <c r="N65" s="14">
        <v>300</v>
      </c>
      <c r="O65" s="14">
        <v>300</v>
      </c>
      <c r="P65" s="15">
        <f t="shared" si="4"/>
        <v>3600</v>
      </c>
    </row>
    <row r="66" spans="2:16" ht="12.75">
      <c r="B66" s="13" t="s">
        <v>38</v>
      </c>
      <c r="C66" s="11"/>
      <c r="D66" s="11">
        <v>420</v>
      </c>
      <c r="E66" s="14">
        <v>420</v>
      </c>
      <c r="F66" s="11">
        <v>420</v>
      </c>
      <c r="G66" s="14">
        <v>420</v>
      </c>
      <c r="H66" s="14">
        <v>420</v>
      </c>
      <c r="I66" s="14">
        <v>420</v>
      </c>
      <c r="J66" s="14">
        <v>420</v>
      </c>
      <c r="K66" s="14">
        <v>420</v>
      </c>
      <c r="L66" s="14">
        <v>420</v>
      </c>
      <c r="M66" s="14">
        <v>420</v>
      </c>
      <c r="N66" s="14">
        <v>420</v>
      </c>
      <c r="O66" s="14">
        <v>420</v>
      </c>
      <c r="P66" s="15">
        <f t="shared" si="4"/>
        <v>5040</v>
      </c>
    </row>
    <row r="67" spans="2:16" ht="12.75">
      <c r="B67" s="13" t="s">
        <v>39</v>
      </c>
      <c r="C67" s="11"/>
      <c r="D67" s="14">
        <v>180</v>
      </c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5">
        <f t="shared" si="4"/>
        <v>180</v>
      </c>
    </row>
    <row r="68" spans="2:16" ht="13.5" thickBot="1">
      <c r="B68" s="7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9"/>
    </row>
    <row r="69" spans="2:16" ht="13.5" thickTop="1"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3"/>
    </row>
    <row r="70" spans="2:16" ht="12.75">
      <c r="B70" s="22" t="s">
        <v>40</v>
      </c>
      <c r="C70" s="11"/>
      <c r="D70" s="23">
        <f aca="true" t="shared" si="5" ref="D70:I70">SUM(D60:D67)</f>
        <v>6010</v>
      </c>
      <c r="E70" s="23">
        <f t="shared" si="5"/>
        <v>5998</v>
      </c>
      <c r="F70" s="23">
        <f t="shared" si="5"/>
        <v>5650</v>
      </c>
      <c r="G70" s="23">
        <f t="shared" si="5"/>
        <v>5998</v>
      </c>
      <c r="H70" s="24">
        <f t="shared" si="5"/>
        <v>5650</v>
      </c>
      <c r="I70" s="24">
        <f t="shared" si="5"/>
        <v>6658</v>
      </c>
      <c r="J70" s="24">
        <f>SUM(J60:J66)</f>
        <v>5650</v>
      </c>
      <c r="K70" s="24">
        <f>SUM(K60:K67)</f>
        <v>5998</v>
      </c>
      <c r="L70" s="24">
        <f>SUM(L60:L66)</f>
        <v>5650</v>
      </c>
      <c r="M70" s="23">
        <f>SUM(M60:M67)</f>
        <v>5998</v>
      </c>
      <c r="N70" s="23">
        <f>SUM(N60:N67)</f>
        <v>5830</v>
      </c>
      <c r="O70" s="23">
        <f>SUM(O60:O67)</f>
        <v>6478</v>
      </c>
      <c r="P70" s="25">
        <f>SUM(P60:P67)</f>
        <v>71568</v>
      </c>
    </row>
    <row r="71" spans="2:16" ht="13.5" thickBot="1">
      <c r="B71" s="7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9"/>
    </row>
    <row r="72" spans="2:16" ht="13.5" thickTop="1"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3"/>
    </row>
    <row r="73" spans="2:16" ht="12.75">
      <c r="B73" s="16" t="s">
        <v>41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</row>
    <row r="74" spans="2:16" ht="13.5" thickBot="1">
      <c r="B74" s="7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9"/>
    </row>
    <row r="75" spans="2:16" ht="13.5" thickTop="1"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3"/>
    </row>
    <row r="76" spans="2:16" ht="12.75">
      <c r="B76" s="13" t="s">
        <v>42</v>
      </c>
      <c r="C76" s="11"/>
      <c r="D76" s="11">
        <v>3000</v>
      </c>
      <c r="E76" s="11"/>
      <c r="F76" s="11"/>
      <c r="G76" s="11"/>
      <c r="H76" s="11"/>
      <c r="I76" s="11">
        <v>4200</v>
      </c>
      <c r="J76" s="11"/>
      <c r="K76" s="11"/>
      <c r="L76" s="11"/>
      <c r="M76" s="11"/>
      <c r="N76" s="11"/>
      <c r="O76" s="11"/>
      <c r="P76" s="15">
        <f>SUM(D76:O76)</f>
        <v>7200</v>
      </c>
    </row>
    <row r="77" spans="2:16" ht="12.75">
      <c r="B77" s="13" t="s">
        <v>43</v>
      </c>
      <c r="C77" s="11"/>
      <c r="D77" s="11">
        <v>250</v>
      </c>
      <c r="E77" s="11">
        <v>250</v>
      </c>
      <c r="F77" s="11">
        <v>250</v>
      </c>
      <c r="G77" s="14">
        <v>250</v>
      </c>
      <c r="H77" s="14">
        <v>250</v>
      </c>
      <c r="I77" s="14">
        <v>250</v>
      </c>
      <c r="J77" s="14">
        <v>250</v>
      </c>
      <c r="K77" s="14">
        <v>250</v>
      </c>
      <c r="L77" s="14">
        <v>250</v>
      </c>
      <c r="M77" s="14">
        <v>250</v>
      </c>
      <c r="N77" s="14">
        <v>250</v>
      </c>
      <c r="O77" s="14">
        <v>250</v>
      </c>
      <c r="P77" s="15">
        <f>SUM(D77:O77)</f>
        <v>3000</v>
      </c>
    </row>
    <row r="78" spans="2:16" ht="12.75">
      <c r="B78" s="13" t="s">
        <v>44</v>
      </c>
      <c r="C78" s="11"/>
      <c r="D78" s="11"/>
      <c r="E78" s="11"/>
      <c r="F78" s="11"/>
      <c r="G78" s="11"/>
      <c r="H78" s="11"/>
      <c r="I78" s="11"/>
      <c r="J78" s="11">
        <v>5072</v>
      </c>
      <c r="K78" s="11"/>
      <c r="L78" s="11"/>
      <c r="M78" s="11"/>
      <c r="N78" s="11"/>
      <c r="O78" s="11"/>
      <c r="P78" s="15">
        <f>SUM(D78:O78)</f>
        <v>5072</v>
      </c>
    </row>
    <row r="79" spans="2:16" ht="12.75">
      <c r="B79" s="13" t="s">
        <v>45</v>
      </c>
      <c r="C79" s="11"/>
      <c r="D79" s="11"/>
      <c r="E79" s="11"/>
      <c r="F79" s="11"/>
      <c r="G79" s="14"/>
      <c r="H79" s="14"/>
      <c r="I79" s="14"/>
      <c r="J79" s="14"/>
      <c r="K79" s="14"/>
      <c r="L79" s="14"/>
      <c r="M79" s="14"/>
      <c r="N79" s="14"/>
      <c r="O79" s="14"/>
      <c r="P79" s="15">
        <f>SUM(D79:O79)</f>
        <v>0</v>
      </c>
    </row>
    <row r="80" spans="2:16" ht="12.75">
      <c r="B80" s="13" t="s">
        <v>46</v>
      </c>
      <c r="C80" s="11"/>
      <c r="D80" s="11">
        <v>52.46</v>
      </c>
      <c r="E80" s="11">
        <v>51.01</v>
      </c>
      <c r="F80" s="11">
        <v>49.54</v>
      </c>
      <c r="G80" s="14">
        <v>48.08</v>
      </c>
      <c r="H80" s="14">
        <v>46.62</v>
      </c>
      <c r="I80" s="14">
        <v>45.16</v>
      </c>
      <c r="J80" s="14">
        <v>43.71</v>
      </c>
      <c r="K80" s="14">
        <v>42.24</v>
      </c>
      <c r="L80" s="14">
        <v>40.78</v>
      </c>
      <c r="M80" s="14">
        <v>39.32</v>
      </c>
      <c r="N80" s="14">
        <v>37.86</v>
      </c>
      <c r="O80" s="14">
        <v>36.41</v>
      </c>
      <c r="P80" s="15">
        <f>SUM(D80:O80)</f>
        <v>533.19</v>
      </c>
    </row>
    <row r="81" spans="2:16" ht="13.5" thickBot="1">
      <c r="B81" s="7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9"/>
    </row>
    <row r="82" spans="2:16" ht="13.5" thickTop="1"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3"/>
    </row>
    <row r="83" spans="2:16" ht="12.75">
      <c r="B83" s="22" t="s">
        <v>47</v>
      </c>
      <c r="C83" s="11"/>
      <c r="D83" s="23">
        <f>SUM(D76:D80)</f>
        <v>3302.46</v>
      </c>
      <c r="E83" s="23">
        <f>SUM(E76:E80)</f>
        <v>301.01</v>
      </c>
      <c r="F83" s="23">
        <f>SUM(F76:F80)</f>
        <v>299.54</v>
      </c>
      <c r="G83" s="23">
        <f>SUM(G76:G80)</f>
        <v>298.08</v>
      </c>
      <c r="H83" s="24">
        <f>SUM(H76:H80)</f>
        <v>296.62</v>
      </c>
      <c r="I83" s="24">
        <f>SUM(I76:I80)</f>
        <v>4495.16</v>
      </c>
      <c r="J83" s="24">
        <f>SUM(J76:J80)</f>
        <v>5365.71</v>
      </c>
      <c r="K83" s="24">
        <f>SUM(K76:K80)</f>
        <v>292.24</v>
      </c>
      <c r="L83" s="24">
        <f>SUM(L76:L80)</f>
        <v>290.78</v>
      </c>
      <c r="M83" s="24">
        <f>SUM(M76:M80)</f>
        <v>289.32</v>
      </c>
      <c r="N83" s="24">
        <f>SUM(N76:N80)</f>
        <v>287.86</v>
      </c>
      <c r="O83" s="24">
        <f>SUM(O76:O80)</f>
        <v>286.40999999999997</v>
      </c>
      <c r="P83" s="25">
        <f>SUM(P76:P80)</f>
        <v>15805.19</v>
      </c>
    </row>
    <row r="84" spans="2:16" ht="13.5" thickBot="1">
      <c r="B84" s="7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9"/>
    </row>
    <row r="85" spans="2:16" ht="13.5" thickTop="1"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3"/>
    </row>
    <row r="86" spans="2:16" ht="12.75">
      <c r="B86" s="18" t="s">
        <v>48</v>
      </c>
      <c r="C86" s="11"/>
      <c r="D86" s="19">
        <f>SUM(D83,D70,D54)</f>
        <v>16380.46</v>
      </c>
      <c r="E86" s="19">
        <f>SUM(E83,E70,E54)</f>
        <v>12837.01</v>
      </c>
      <c r="F86" s="19">
        <f>SUM(F83,F70,F54)</f>
        <v>13914.54</v>
      </c>
      <c r="G86" s="19">
        <f>SUM(G83,G70,G54)</f>
        <v>15086.08</v>
      </c>
      <c r="H86" s="20">
        <f>SUM(H83,H70,H54)</f>
        <v>14280.619999999999</v>
      </c>
      <c r="I86" s="20">
        <f>SUM(I83,I70,I54)</f>
        <v>25151.16</v>
      </c>
      <c r="J86" s="20">
        <f>SUM(J83,J70,J54)</f>
        <v>21215.71</v>
      </c>
      <c r="K86" s="20">
        <f>SUM(K83,K70,K54)</f>
        <v>16490.239999999998</v>
      </c>
      <c r="L86" s="20">
        <f>SUM(L83,L70,L54)</f>
        <v>20871.78</v>
      </c>
      <c r="M86" s="20">
        <f>SUM(M83,M70,M54)</f>
        <v>17137.32</v>
      </c>
      <c r="N86" s="20">
        <f>SUM(N83,N70,N54)</f>
        <v>15432.86</v>
      </c>
      <c r="O86" s="20">
        <f>SUM(O83,O70,O54)</f>
        <v>15710.41</v>
      </c>
      <c r="P86" s="21">
        <f>SUM(P83,P70,P54)</f>
        <v>204508.19</v>
      </c>
    </row>
    <row r="87" spans="2:16" ht="13.5" thickBot="1">
      <c r="B87" s="7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9"/>
    </row>
    <row r="88" spans="2:16" ht="13.5" thickTop="1"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3"/>
    </row>
    <row r="89" spans="2:16" ht="12.75">
      <c r="B89" s="10" t="s">
        <v>49</v>
      </c>
      <c r="C89" s="11"/>
      <c r="D89" s="26">
        <f>D35-D86</f>
        <v>-2340.459999999999</v>
      </c>
      <c r="E89" s="26">
        <f>E35-E86</f>
        <v>302.9899999999998</v>
      </c>
      <c r="F89" s="26">
        <f>F35-F86</f>
        <v>1775.4599999999991</v>
      </c>
      <c r="G89" s="26">
        <f>G35-G86</f>
        <v>2133.92</v>
      </c>
      <c r="H89" s="27">
        <f>H35-H86</f>
        <v>2039.380000000001</v>
      </c>
      <c r="I89" s="27">
        <f>I35-I86</f>
        <v>258.84000000000015</v>
      </c>
      <c r="J89" s="27">
        <f>J35-J86</f>
        <v>-5015.709999999999</v>
      </c>
      <c r="K89" s="27">
        <f>K35-K86</f>
        <v>-290.23999999999796</v>
      </c>
      <c r="L89" s="27">
        <f>L35-L86</f>
        <v>6248.220000000001</v>
      </c>
      <c r="M89" s="27">
        <f>M35-M86</f>
        <v>4252.68</v>
      </c>
      <c r="N89" s="27">
        <f>N35-N86</f>
        <v>2957.1399999999994</v>
      </c>
      <c r="O89" s="27">
        <f>O35-O86</f>
        <v>2049.59</v>
      </c>
      <c r="P89" s="28"/>
    </row>
    <row r="90" spans="2:16" ht="13.5" thickBot="1">
      <c r="B90" s="7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9"/>
    </row>
    <row r="91" spans="2:16" ht="13.5" thickTop="1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3"/>
    </row>
    <row r="92" spans="2:16" ht="12.75">
      <c r="B92" s="10" t="s">
        <v>50</v>
      </c>
      <c r="C92" s="26">
        <v>22502.91</v>
      </c>
      <c r="D92" s="26">
        <v>20162.45</v>
      </c>
      <c r="E92" s="26">
        <v>20465.44</v>
      </c>
      <c r="F92" s="27">
        <v>22240.9</v>
      </c>
      <c r="G92" s="27">
        <v>24374.82</v>
      </c>
      <c r="H92" s="27">
        <v>26414.2</v>
      </c>
      <c r="I92" s="27">
        <v>26673.04</v>
      </c>
      <c r="J92" s="27">
        <v>21657.33</v>
      </c>
      <c r="K92" s="27">
        <v>21367.09</v>
      </c>
      <c r="L92" s="27">
        <v>27615.31</v>
      </c>
      <c r="M92" s="27">
        <v>31867.99</v>
      </c>
      <c r="N92" s="27">
        <v>34825.13</v>
      </c>
      <c r="O92" s="27">
        <v>36874.72</v>
      </c>
      <c r="P92" s="28">
        <f>O92</f>
        <v>36874.72</v>
      </c>
    </row>
    <row r="93" spans="2:16" ht="13.5" thickBot="1">
      <c r="B93" s="7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9"/>
    </row>
    <row r="94" ht="13.5" thickTop="1"/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Domingo Fernández González</cp:lastModifiedBy>
  <dcterms:created xsi:type="dcterms:W3CDTF">1996-11-27T10:00:04Z</dcterms:created>
  <dcterms:modified xsi:type="dcterms:W3CDTF">2003-10-03T11:08:39Z</dcterms:modified>
  <cp:category/>
  <cp:version/>
  <cp:contentType/>
  <cp:contentStatus/>
</cp:coreProperties>
</file>