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835" activeTab="0"/>
  </bookViews>
  <sheets>
    <sheet name="box escoria" sheetId="1" r:id="rId1"/>
  </sheets>
  <definedNames>
    <definedName name="_xlnm.Print_Area" localSheetId="0">'box escoria'!$A$1:$L$32</definedName>
    <definedName name="_xlnm.Print_Titles" localSheetId="0">'box escoria'!$1:$3</definedName>
  </definedNames>
  <calcPr fullCalcOnLoad="1"/>
</workbook>
</file>

<file path=xl/sharedStrings.xml><?xml version="1.0" encoding="utf-8"?>
<sst xmlns="http://schemas.openxmlformats.org/spreadsheetml/2006/main" count="42" uniqueCount="31">
  <si>
    <t>N°</t>
  </si>
  <si>
    <t>Largo</t>
  </si>
  <si>
    <t>Ancho</t>
  </si>
  <si>
    <t>Alto</t>
  </si>
  <si>
    <t>Ud.</t>
  </si>
  <si>
    <t>Cantidad</t>
  </si>
  <si>
    <t>M</t>
  </si>
  <si>
    <t>Tot</t>
  </si>
  <si>
    <t>Mediciones y Presupuesto</t>
  </si>
  <si>
    <t>Total</t>
  </si>
  <si>
    <t>Carga en camión y evacuación de escombros a vertedero autorizado</t>
  </si>
  <si>
    <t> Demolición de conglomerados de cemento armado realizada con medios mecanicos.</t>
  </si>
  <si>
    <t>Vigas perimetrales longitudinales</t>
  </si>
  <si>
    <t>Vigas perimetrales trasversales</t>
  </si>
  <si>
    <t>Losa</t>
  </si>
  <si>
    <t xml:space="preserve">Foso de Vuelco </t>
  </si>
  <si>
    <t>Suministro y colocación de armadura de vigas perimetrales según plano con aceros certificados B-400-S</t>
  </si>
  <si>
    <t>Suministro y colocación en obra de doble malla diámetro 12  30x30 cm B-400-S electrosoldada con separadores según plano</t>
  </si>
  <si>
    <t>Kg</t>
  </si>
  <si>
    <t xml:space="preserve">Total Foso de Vuelco </t>
  </si>
  <si>
    <t>Total Box Escoria</t>
  </si>
  <si>
    <t>Total Foso de Palanquillas</t>
  </si>
  <si>
    <t>Ver partidas anterior</t>
  </si>
  <si>
    <t>20% de esponjamiento</t>
  </si>
  <si>
    <t>kg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</si>
  <si>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</si>
  <si>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</si>
  <si>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Suministro y puesta en obra mediante estación de bombeo de Hormigón HA 25 preparado con inertes de adecuadas granulometrias y de resistencia 250kg/cm2 con aditivo acelerante "Sika Rapid 1"</t>
  </si>
  <si>
    <t>Total presupuesto de ejecución material</t>
  </si>
  <si>
    <t>15% de Beneficio industrial y Gastos Generales</t>
  </si>
  <si>
    <t>Total Presupuesto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</si>
</sst>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00"/>
    <numFmt numFmtId="180" formatCode="0.0000"/>
    <numFmt numFmtId="181" formatCode="0.0"/>
    <numFmt numFmtId="182" formatCode="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_-[$€-2]\ * #,##0.00_-;\-[$€-2]\ * #,##0.00_-;_-[$€-2]\ * &quot;-&quot;??_-;_-@_-"/>
    <numFmt numFmtId="187" formatCode="#,##0.00_ ;\-#,##0.00\ "/>
    <numFmt numFmtId="188" formatCode="d/m"/>
    <numFmt numFmtId="189" formatCode="[$EUR]\ #,##0"/>
    <numFmt numFmtId="190" formatCode="[$EUR]\ #,##0.0"/>
    <numFmt numFmtId="191" formatCode="[$EUR]\ #,##0.00"/>
    <numFmt numFmtId="192" formatCode="&quot;Eur&quot;\ #,##0.00"/>
  </numFmts>
  <fonts count="1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10"/>
      <name val="Comic Sans MS"/>
      <family val="4"/>
    </font>
    <font>
      <b/>
      <sz val="10"/>
      <color indexed="8"/>
      <name val="Comic Sans MS"/>
      <family val="4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2" fontId="0" fillId="0" borderId="1" xfId="0" applyNumberForma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92" fontId="11" fillId="0" borderId="2" xfId="21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92" fontId="11" fillId="0" borderId="0" xfId="21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78" fontId="7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2" fontId="0" fillId="0" borderId="0" xfId="0" applyNumberFormat="1" applyBorder="1" applyAlignment="1">
      <alignment/>
    </xf>
    <xf numFmtId="178" fontId="7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78" fontId="7" fillId="0" borderId="3" xfId="0" applyNumberFormat="1" applyFont="1" applyBorder="1" applyAlignment="1">
      <alignment horizontal="left"/>
    </xf>
    <xf numFmtId="178" fontId="7" fillId="0" borderId="4" xfId="0" applyNumberFormat="1" applyFont="1" applyBorder="1" applyAlignment="1">
      <alignment horizontal="left"/>
    </xf>
    <xf numFmtId="192" fontId="11" fillId="0" borderId="5" xfId="21" applyNumberFormat="1" applyFont="1" applyFill="1" applyBorder="1" applyAlignment="1">
      <alignment horizontal="center"/>
    </xf>
    <xf numFmtId="2" fontId="0" fillId="0" borderId="6" xfId="0" applyNumberFormat="1" applyBorder="1" applyAlignment="1">
      <alignment/>
    </xf>
    <xf numFmtId="178" fontId="7" fillId="0" borderId="7" xfId="0" applyNumberFormat="1" applyFont="1" applyBorder="1" applyAlignment="1">
      <alignment horizontal="left"/>
    </xf>
    <xf numFmtId="192" fontId="11" fillId="0" borderId="8" xfId="21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92" fontId="11" fillId="0" borderId="10" xfId="21" applyNumberFormat="1" applyFont="1" applyFill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178" fontId="7" fillId="0" borderId="1" xfId="0" applyNumberFormat="1" applyFont="1" applyBorder="1" applyAlignment="1">
      <alignment horizontal="center"/>
    </xf>
    <xf numFmtId="192" fontId="11" fillId="0" borderId="12" xfId="21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6">
      <selection activeCell="Q24" sqref="Q24"/>
    </sheetView>
  </sheetViews>
  <sheetFormatPr defaultColWidth="11.421875" defaultRowHeight="21.75" customHeight="1"/>
  <cols>
    <col min="1" max="1" width="8.00390625" style="0" customWidth="1"/>
    <col min="2" max="2" width="33.7109375" style="7" customWidth="1"/>
    <col min="3" max="3" width="8.57421875" style="14" customWidth="1"/>
    <col min="4" max="4" width="4.7109375" style="15" customWidth="1"/>
    <col min="5" max="5" width="7.7109375" style="16" customWidth="1"/>
    <col min="6" max="7" width="6.7109375" style="16" customWidth="1"/>
    <col min="8" max="8" width="4.7109375" style="0" bestFit="1" customWidth="1"/>
    <col min="9" max="9" width="2.7109375" style="0" customWidth="1"/>
    <col min="10" max="10" width="7.8515625" style="17" bestFit="1" customWidth="1"/>
    <col min="11" max="11" width="9.57421875" style="26" customWidth="1"/>
    <col min="12" max="12" width="15.7109375" style="0" bestFit="1" customWidth="1"/>
    <col min="13" max="16384" width="9.140625" style="0" customWidth="1"/>
  </cols>
  <sheetData>
    <row r="1" spans="1:10" ht="21.75" customHeight="1">
      <c r="A1" s="43" t="s">
        <v>15</v>
      </c>
      <c r="B1" s="44"/>
      <c r="C1" s="44"/>
      <c r="D1" s="1"/>
      <c r="E1" s="46"/>
      <c r="F1" s="44"/>
      <c r="G1" s="18"/>
      <c r="H1" s="19"/>
      <c r="I1" s="19"/>
      <c r="J1" s="47"/>
    </row>
    <row r="2" spans="1:10" ht="28.5" customHeight="1">
      <c r="A2" s="44"/>
      <c r="B2" s="44"/>
      <c r="C2" s="44"/>
      <c r="D2" s="1"/>
      <c r="E2" s="51" t="s">
        <v>8</v>
      </c>
      <c r="F2" s="51"/>
      <c r="G2" s="51"/>
      <c r="H2" s="51"/>
      <c r="I2" s="51"/>
      <c r="J2" s="48"/>
    </row>
    <row r="3" spans="1:10" ht="20.25" customHeight="1">
      <c r="A3" s="45"/>
      <c r="B3" s="45"/>
      <c r="C3" s="45"/>
      <c r="D3" s="2"/>
      <c r="E3" s="33"/>
      <c r="F3" s="33"/>
      <c r="G3" s="3"/>
      <c r="H3" s="49"/>
      <c r="I3" s="49"/>
      <c r="J3" s="50"/>
    </row>
    <row r="4" spans="1:10" ht="12" customHeight="1">
      <c r="A4" s="52"/>
      <c r="B4" s="52"/>
      <c r="C4" s="52"/>
      <c r="D4" s="53"/>
      <c r="E4" s="52"/>
      <c r="F4" s="52"/>
      <c r="G4" s="52"/>
      <c r="H4" s="54" t="s">
        <v>4</v>
      </c>
      <c r="I4" s="29"/>
      <c r="J4" s="55" t="s">
        <v>5</v>
      </c>
    </row>
    <row r="5" spans="1:10" ht="21.75" customHeight="1">
      <c r="A5" s="52"/>
      <c r="B5" s="52"/>
      <c r="C5" s="52"/>
      <c r="D5" s="4" t="s">
        <v>0</v>
      </c>
      <c r="E5" s="5" t="s">
        <v>1</v>
      </c>
      <c r="F5" s="5" t="s">
        <v>2</v>
      </c>
      <c r="G5" s="5" t="s">
        <v>3</v>
      </c>
      <c r="H5" s="52"/>
      <c r="I5" s="30"/>
      <c r="J5" s="55"/>
    </row>
    <row r="6" spans="1:10" ht="31.5" customHeight="1">
      <c r="A6" s="38" t="s">
        <v>25</v>
      </c>
      <c r="B6" s="57" t="s">
        <v>11</v>
      </c>
      <c r="C6" s="57"/>
      <c r="D6" s="57"/>
      <c r="E6" s="57"/>
      <c r="F6" s="57"/>
      <c r="G6" s="57"/>
      <c r="H6" s="57"/>
      <c r="I6" s="32"/>
      <c r="J6" s="11"/>
    </row>
    <row r="7" spans="1:10" ht="21.75" customHeight="1">
      <c r="A7" s="34"/>
      <c r="B7" s="22"/>
      <c r="C7" s="6"/>
      <c r="D7" s="8">
        <v>1</v>
      </c>
      <c r="E7" s="9">
        <v>30</v>
      </c>
      <c r="F7" s="9">
        <v>2</v>
      </c>
      <c r="G7" s="9">
        <v>0.15</v>
      </c>
      <c r="H7" s="10"/>
      <c r="I7" s="32"/>
      <c r="J7" s="20">
        <f>D7*E7*F7*G7</f>
        <v>9</v>
      </c>
    </row>
    <row r="8" spans="1:12" ht="21.75" customHeight="1" thickBot="1">
      <c r="A8" s="31"/>
      <c r="B8" s="12"/>
      <c r="C8" s="6"/>
      <c r="D8" s="8"/>
      <c r="E8" s="9"/>
      <c r="F8" s="9"/>
      <c r="G8" s="10" t="s">
        <v>7</v>
      </c>
      <c r="H8" s="31" t="s">
        <v>6</v>
      </c>
      <c r="I8" s="32">
        <v>3</v>
      </c>
      <c r="J8" s="21">
        <f>SUM(J7:J7)</f>
        <v>9</v>
      </c>
      <c r="K8" s="20">
        <v>45.02</v>
      </c>
      <c r="L8" s="37">
        <f>J8*K8</f>
        <v>405.18</v>
      </c>
    </row>
    <row r="9" spans="1:12" ht="13.5" thickTop="1">
      <c r="A9" s="31"/>
      <c r="B9" s="12"/>
      <c r="C9" s="6"/>
      <c r="D9" s="8"/>
      <c r="E9" s="9"/>
      <c r="F9" s="9"/>
      <c r="G9" s="13"/>
      <c r="H9" s="10"/>
      <c r="I9" s="32"/>
      <c r="J9" s="24"/>
      <c r="K9" s="20"/>
      <c r="L9" s="25"/>
    </row>
    <row r="10" spans="1:10" ht="16.5">
      <c r="A10" s="38" t="s">
        <v>25</v>
      </c>
      <c r="B10" s="58" t="s">
        <v>10</v>
      </c>
      <c r="C10" s="58"/>
      <c r="D10" s="58"/>
      <c r="E10" s="58"/>
      <c r="F10" s="58"/>
      <c r="G10" s="58"/>
      <c r="H10" s="10"/>
      <c r="I10" s="32"/>
      <c r="J10" s="11"/>
    </row>
    <row r="11" spans="1:10" ht="21.75" customHeight="1">
      <c r="A11" s="34"/>
      <c r="B11" s="22" t="s">
        <v>22</v>
      </c>
      <c r="C11" s="6"/>
      <c r="D11" s="8">
        <v>1</v>
      </c>
      <c r="E11" s="9">
        <f>J8</f>
        <v>9</v>
      </c>
      <c r="F11" s="9"/>
      <c r="G11" s="9"/>
      <c r="H11" s="10"/>
      <c r="I11" s="32"/>
      <c r="J11" s="20">
        <f>D11*E11</f>
        <v>9</v>
      </c>
    </row>
    <row r="12" spans="1:10" ht="21.75" customHeight="1">
      <c r="A12" s="34"/>
      <c r="B12" s="22" t="s">
        <v>23</v>
      </c>
      <c r="C12" s="6"/>
      <c r="D12" s="8"/>
      <c r="E12" s="9"/>
      <c r="F12" s="9"/>
      <c r="G12" s="9"/>
      <c r="H12" s="10"/>
      <c r="I12" s="32"/>
      <c r="J12" s="20">
        <f>J11*0.2</f>
        <v>1.8</v>
      </c>
    </row>
    <row r="13" spans="1:12" ht="21.75" customHeight="1" thickBot="1">
      <c r="A13" s="31"/>
      <c r="B13" s="12"/>
      <c r="C13" s="6"/>
      <c r="D13" s="8"/>
      <c r="E13" s="9"/>
      <c r="F13" s="9"/>
      <c r="G13" s="10" t="s">
        <v>7</v>
      </c>
      <c r="H13" s="31" t="s">
        <v>6</v>
      </c>
      <c r="I13" s="32">
        <v>3</v>
      </c>
      <c r="J13" s="21">
        <f>SUM(J11:J12)</f>
        <v>10.8</v>
      </c>
      <c r="K13" s="20">
        <v>18.59</v>
      </c>
      <c r="L13" s="37">
        <f>J13*K13</f>
        <v>200.77200000000002</v>
      </c>
    </row>
    <row r="14" spans="1:10" ht="10.5" customHeight="1" thickTop="1">
      <c r="A14" s="35"/>
      <c r="B14" s="27"/>
      <c r="C14" s="27"/>
      <c r="D14" s="4"/>
      <c r="E14" s="5"/>
      <c r="F14" s="5"/>
      <c r="G14" s="5"/>
      <c r="H14" s="27"/>
      <c r="I14" s="32"/>
      <c r="J14" s="28"/>
    </row>
    <row r="15" spans="1:12" ht="16.5" customHeight="1">
      <c r="A15" s="31" t="s">
        <v>24</v>
      </c>
      <c r="B15" s="36" t="s">
        <v>16</v>
      </c>
      <c r="C15" s="6"/>
      <c r="D15" s="8"/>
      <c r="E15" s="9"/>
      <c r="F15" s="9"/>
      <c r="G15" s="13"/>
      <c r="H15" s="31"/>
      <c r="I15" s="32"/>
      <c r="J15" s="24"/>
      <c r="K15" s="20"/>
      <c r="L15" s="25"/>
    </row>
    <row r="16" spans="1:12" ht="21.75" customHeight="1">
      <c r="A16" s="31"/>
      <c r="B16" s="22" t="s">
        <v>12</v>
      </c>
      <c r="C16" s="6"/>
      <c r="D16" s="8">
        <v>2</v>
      </c>
      <c r="E16" s="9">
        <v>186.2</v>
      </c>
      <c r="F16" s="9"/>
      <c r="G16" s="13"/>
      <c r="H16" s="31"/>
      <c r="I16" s="32"/>
      <c r="J16" s="20">
        <f>D16*E16</f>
        <v>372.4</v>
      </c>
      <c r="K16" s="20"/>
      <c r="L16" s="25"/>
    </row>
    <row r="17" spans="1:10" ht="21.75" customHeight="1">
      <c r="A17" s="34"/>
      <c r="B17" s="22" t="s">
        <v>13</v>
      </c>
      <c r="C17" s="6"/>
      <c r="D17" s="8">
        <v>2</v>
      </c>
      <c r="E17" s="9">
        <v>10</v>
      </c>
      <c r="F17" s="9"/>
      <c r="G17" s="9"/>
      <c r="H17" s="10"/>
      <c r="I17" s="32"/>
      <c r="J17" s="20">
        <f>D17*E17</f>
        <v>20</v>
      </c>
    </row>
    <row r="18" spans="1:12" ht="21.75" customHeight="1" thickBot="1">
      <c r="A18" s="31"/>
      <c r="B18" s="12"/>
      <c r="C18" s="6"/>
      <c r="D18" s="8"/>
      <c r="E18" s="9"/>
      <c r="F18" s="9"/>
      <c r="G18" s="10" t="s">
        <v>7</v>
      </c>
      <c r="H18" s="31" t="s">
        <v>18</v>
      </c>
      <c r="I18" s="32"/>
      <c r="J18" s="21">
        <f>SUM(J16:J17)</f>
        <v>392.4</v>
      </c>
      <c r="K18" s="20">
        <v>21.28</v>
      </c>
      <c r="L18" s="37">
        <f>J18*K18</f>
        <v>8350.272</v>
      </c>
    </row>
    <row r="19" spans="1:12" ht="12.75" customHeight="1" thickTop="1">
      <c r="A19" s="31"/>
      <c r="B19" s="12"/>
      <c r="C19" s="6"/>
      <c r="D19" s="8"/>
      <c r="E19" s="9"/>
      <c r="F19" s="9"/>
      <c r="G19" s="13"/>
      <c r="H19" s="10"/>
      <c r="I19" s="32"/>
      <c r="J19" s="24"/>
      <c r="K19" s="20"/>
      <c r="L19" s="25"/>
    </row>
    <row r="20" spans="1:12" ht="31.5" customHeight="1">
      <c r="A20" s="38" t="s">
        <v>26</v>
      </c>
      <c r="B20" s="57" t="s">
        <v>17</v>
      </c>
      <c r="C20" s="57"/>
      <c r="D20" s="57"/>
      <c r="E20" s="57"/>
      <c r="F20" s="57"/>
      <c r="G20" s="57"/>
      <c r="H20" s="57"/>
      <c r="I20" s="57"/>
      <c r="J20" s="57"/>
      <c r="K20" s="57"/>
      <c r="L20" s="25"/>
    </row>
    <row r="21" spans="1:10" ht="21.75" customHeight="1">
      <c r="A21" s="34"/>
      <c r="B21" s="22"/>
      <c r="C21" s="6"/>
      <c r="D21" s="8">
        <v>2</v>
      </c>
      <c r="E21" s="9">
        <v>30</v>
      </c>
      <c r="F21" s="9">
        <v>2</v>
      </c>
      <c r="G21" s="9"/>
      <c r="H21" s="10"/>
      <c r="I21" s="32"/>
      <c r="J21" s="20">
        <f>D21*E21*F21</f>
        <v>120</v>
      </c>
    </row>
    <row r="22" spans="1:12" ht="21.75" customHeight="1" thickBot="1">
      <c r="A22" s="31"/>
      <c r="B22" s="12"/>
      <c r="C22" s="6"/>
      <c r="D22" s="8"/>
      <c r="E22" s="9"/>
      <c r="F22" s="9"/>
      <c r="G22" s="10" t="s">
        <v>7</v>
      </c>
      <c r="H22" s="31" t="s">
        <v>6</v>
      </c>
      <c r="I22" s="32">
        <v>2</v>
      </c>
      <c r="J22" s="21">
        <f>SUM(J21:J21)</f>
        <v>120</v>
      </c>
      <c r="K22" s="20">
        <v>9.3</v>
      </c>
      <c r="L22" s="37">
        <f>J22*K22</f>
        <v>1116</v>
      </c>
    </row>
    <row r="23" spans="1:12" ht="14.25" customHeight="1" thickTop="1">
      <c r="A23" s="31"/>
      <c r="B23" s="12"/>
      <c r="C23" s="6"/>
      <c r="D23" s="8"/>
      <c r="E23" s="9"/>
      <c r="F23" s="9"/>
      <c r="G23" s="10"/>
      <c r="H23" s="31"/>
      <c r="I23" s="32"/>
      <c r="J23" s="24"/>
      <c r="K23" s="20"/>
      <c r="L23" s="39"/>
    </row>
    <row r="24" spans="1:11" ht="48.75" customHeight="1">
      <c r="A24" s="38" t="s">
        <v>25</v>
      </c>
      <c r="B24" s="57" t="s">
        <v>27</v>
      </c>
      <c r="C24" s="57"/>
      <c r="D24" s="57"/>
      <c r="E24" s="57"/>
      <c r="F24" s="57"/>
      <c r="G24" s="57"/>
      <c r="H24" s="57"/>
      <c r="I24" s="57"/>
      <c r="J24" s="57"/>
      <c r="K24" s="57"/>
    </row>
    <row r="25" spans="1:10" ht="21.75" customHeight="1">
      <c r="A25" s="34"/>
      <c r="B25" s="22" t="s">
        <v>12</v>
      </c>
      <c r="C25" s="6"/>
      <c r="D25" s="8">
        <v>2</v>
      </c>
      <c r="E25" s="9">
        <v>30</v>
      </c>
      <c r="F25" s="9">
        <v>0.25</v>
      </c>
      <c r="G25" s="9">
        <v>0.25</v>
      </c>
      <c r="H25" s="10"/>
      <c r="I25" s="32"/>
      <c r="J25" s="20">
        <f>D25*E25*F25*G25</f>
        <v>3.75</v>
      </c>
    </row>
    <row r="26" spans="1:10" ht="21.75" customHeight="1">
      <c r="A26" s="34"/>
      <c r="B26" s="22" t="s">
        <v>13</v>
      </c>
      <c r="C26" s="6"/>
      <c r="D26" s="8">
        <v>2</v>
      </c>
      <c r="E26" s="9">
        <v>2</v>
      </c>
      <c r="F26" s="9">
        <v>0.25</v>
      </c>
      <c r="G26" s="9">
        <v>0.25</v>
      </c>
      <c r="H26" s="10"/>
      <c r="I26" s="32"/>
      <c r="J26" s="20">
        <f>D26*E26*F26*G26</f>
        <v>0.25</v>
      </c>
    </row>
    <row r="27" spans="1:10" ht="21.75" customHeight="1">
      <c r="A27" s="34"/>
      <c r="B27" s="22" t="s">
        <v>14</v>
      </c>
      <c r="C27" s="6"/>
      <c r="D27" s="8">
        <v>1</v>
      </c>
      <c r="E27" s="9">
        <v>30</v>
      </c>
      <c r="F27" s="9">
        <v>2</v>
      </c>
      <c r="G27" s="9">
        <v>0.25</v>
      </c>
      <c r="H27" s="10"/>
      <c r="I27" s="32"/>
      <c r="J27" s="20">
        <f>G27*F27*E27</f>
        <v>15</v>
      </c>
    </row>
    <row r="28" spans="1:12" ht="21.75" customHeight="1" thickBot="1">
      <c r="A28" s="6"/>
      <c r="B28" s="12"/>
      <c r="C28" s="6"/>
      <c r="D28" s="8"/>
      <c r="E28" s="9"/>
      <c r="F28" s="9"/>
      <c r="G28" s="10" t="s">
        <v>7</v>
      </c>
      <c r="H28" s="31" t="s">
        <v>6</v>
      </c>
      <c r="I28" s="32">
        <v>3</v>
      </c>
      <c r="J28" s="21">
        <f>SUM(J25:J27)</f>
        <v>19</v>
      </c>
      <c r="K28" s="20">
        <v>170.25</v>
      </c>
      <c r="L28" s="37">
        <f>J28*K28</f>
        <v>3234.75</v>
      </c>
    </row>
    <row r="29" spans="1:12" ht="21.75" customHeight="1" thickTop="1">
      <c r="A29" s="6"/>
      <c r="B29" s="12"/>
      <c r="C29" s="6"/>
      <c r="D29" s="8"/>
      <c r="E29" s="9"/>
      <c r="F29" s="9"/>
      <c r="G29" s="13"/>
      <c r="H29" s="10"/>
      <c r="I29" s="32"/>
      <c r="J29" s="24"/>
      <c r="K29" s="20"/>
      <c r="L29" s="25"/>
    </row>
    <row r="30" spans="10:12" ht="21.75" customHeight="1" thickBot="1">
      <c r="J30" s="56" t="s">
        <v>9</v>
      </c>
      <c r="K30" s="56"/>
      <c r="L30" s="37">
        <f>SUM(L8:L29)</f>
        <v>13306.974</v>
      </c>
    </row>
    <row r="31" spans="10:12" ht="21.75" customHeight="1" thickTop="1">
      <c r="J31" s="56"/>
      <c r="K31" s="56"/>
      <c r="L31" s="23"/>
    </row>
    <row r="32" spans="5:12" ht="21.75" customHeight="1">
      <c r="E32" s="68"/>
      <c r="F32" s="69" t="s">
        <v>19</v>
      </c>
      <c r="G32" s="69"/>
      <c r="H32" s="69"/>
      <c r="I32" s="69"/>
      <c r="J32" s="69"/>
      <c r="K32" s="69"/>
      <c r="L32" s="70">
        <f>L30</f>
        <v>13306.974</v>
      </c>
    </row>
    <row r="33" spans="5:12" ht="21.75" customHeight="1">
      <c r="E33" s="71"/>
      <c r="F33" s="61"/>
      <c r="G33" s="61"/>
      <c r="H33" s="62"/>
      <c r="I33" s="62"/>
      <c r="J33" s="63"/>
      <c r="K33" s="64"/>
      <c r="L33" s="72"/>
    </row>
    <row r="34" spans="5:12" ht="21.75" customHeight="1">
      <c r="E34" s="71"/>
      <c r="F34" s="60" t="s">
        <v>20</v>
      </c>
      <c r="G34" s="60"/>
      <c r="H34" s="60"/>
      <c r="I34" s="60"/>
      <c r="J34" s="60"/>
      <c r="K34" s="60"/>
      <c r="L34" s="73">
        <v>28829.2</v>
      </c>
    </row>
    <row r="35" spans="5:12" ht="21.75" customHeight="1">
      <c r="E35" s="71"/>
      <c r="F35" s="61"/>
      <c r="G35" s="61"/>
      <c r="H35" s="62"/>
      <c r="I35" s="62"/>
      <c r="J35" s="63"/>
      <c r="K35" s="64"/>
      <c r="L35" s="72"/>
    </row>
    <row r="36" spans="5:12" ht="21.75" customHeight="1">
      <c r="E36" s="71"/>
      <c r="F36" s="60" t="s">
        <v>21</v>
      </c>
      <c r="G36" s="60"/>
      <c r="H36" s="60"/>
      <c r="I36" s="60"/>
      <c r="J36" s="60"/>
      <c r="K36" s="60"/>
      <c r="L36" s="73">
        <v>59648.18</v>
      </c>
    </row>
    <row r="37" spans="5:12" ht="21.75" customHeight="1">
      <c r="E37" s="71"/>
      <c r="F37" s="61"/>
      <c r="G37" s="61"/>
      <c r="H37" s="62"/>
      <c r="I37" s="62"/>
      <c r="J37" s="63"/>
      <c r="K37" s="64"/>
      <c r="L37" s="72"/>
    </row>
    <row r="38" spans="5:12" ht="21.75" customHeight="1">
      <c r="E38" s="71"/>
      <c r="F38" s="60" t="s">
        <v>28</v>
      </c>
      <c r="G38" s="60"/>
      <c r="H38" s="60"/>
      <c r="I38" s="60"/>
      <c r="J38" s="60"/>
      <c r="K38" s="60"/>
      <c r="L38" s="73">
        <f>SUM(L32:L36)</f>
        <v>101784.35399999999</v>
      </c>
    </row>
    <row r="39" spans="5:12" ht="21.75" customHeight="1">
      <c r="E39" s="71"/>
      <c r="F39" s="59"/>
      <c r="G39" s="59"/>
      <c r="H39" s="40"/>
      <c r="I39" s="40"/>
      <c r="J39" s="41"/>
      <c r="K39" s="42"/>
      <c r="L39" s="72"/>
    </row>
    <row r="40" spans="5:12" ht="21.75" customHeight="1">
      <c r="E40" s="74" t="s">
        <v>29</v>
      </c>
      <c r="F40" s="75"/>
      <c r="G40" s="75"/>
      <c r="H40" s="75"/>
      <c r="I40" s="75"/>
      <c r="J40" s="75"/>
      <c r="K40" s="75"/>
      <c r="L40" s="76">
        <f>L38*0.15</f>
        <v>15267.653099999998</v>
      </c>
    </row>
    <row r="41" ht="21.75" customHeight="1" thickBot="1"/>
    <row r="42" spans="6:12" ht="21.75" customHeight="1" thickBot="1">
      <c r="F42" s="65" t="s">
        <v>30</v>
      </c>
      <c r="G42" s="66"/>
      <c r="H42" s="66"/>
      <c r="I42" s="66"/>
      <c r="J42" s="66"/>
      <c r="K42" s="66"/>
      <c r="L42" s="67">
        <f>SUM(L38:L40)</f>
        <v>117052.00709999999</v>
      </c>
    </row>
  </sheetData>
  <mergeCells count="22">
    <mergeCell ref="E40:K40"/>
    <mergeCell ref="F42:K42"/>
    <mergeCell ref="F32:K32"/>
    <mergeCell ref="F34:K34"/>
    <mergeCell ref="F36:K36"/>
    <mergeCell ref="F38:K38"/>
    <mergeCell ref="J4:J5"/>
    <mergeCell ref="J30:K30"/>
    <mergeCell ref="J31:K31"/>
    <mergeCell ref="B6:H6"/>
    <mergeCell ref="B10:G10"/>
    <mergeCell ref="B20:K20"/>
    <mergeCell ref="B24:K24"/>
    <mergeCell ref="A4:A5"/>
    <mergeCell ref="B4:C5"/>
    <mergeCell ref="D4:G4"/>
    <mergeCell ref="H4:H5"/>
    <mergeCell ref="A1:C3"/>
    <mergeCell ref="E1:F1"/>
    <mergeCell ref="J1:J2"/>
    <mergeCell ref="H3:J3"/>
    <mergeCell ref="E2:I2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  <headerFooter alignWithMargins="0">
    <oddHeader>&amp;R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SEMAT S.p.a.</dc:creator>
  <cp:keywords/>
  <dc:description/>
  <cp:lastModifiedBy>Jesus Palomo Ramos</cp:lastModifiedBy>
  <cp:lastPrinted>2006-11-22T22:21:06Z</cp:lastPrinted>
  <dcterms:created xsi:type="dcterms:W3CDTF">2000-03-29T15:12:06Z</dcterms:created>
  <dcterms:modified xsi:type="dcterms:W3CDTF">2006-11-22T22:21:15Z</dcterms:modified>
  <cp:category/>
  <cp:version/>
  <cp:contentType/>
  <cp:contentStatus/>
</cp:coreProperties>
</file>